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годовой отчет по госпр за 2023\в Минэк\"/>
    </mc:Choice>
  </mc:AlternateContent>
  <bookViews>
    <workbookView xWindow="0" yWindow="0" windowWidth="28800" windowHeight="11730"/>
  </bookViews>
  <sheets>
    <sheet name="15" sheetId="2" r:id="rId1"/>
    <sheet name="17" sheetId="11" r:id="rId2"/>
    <sheet name="19" sheetId="9" r:id="rId3"/>
    <sheet name="20" sheetId="3" r:id="rId4"/>
    <sheet name="21" sheetId="4" r:id="rId5"/>
  </sheets>
  <definedNames>
    <definedName name="_xlnm.Print_Area" localSheetId="0">'15'!$A$1:$G$58</definedName>
    <definedName name="_xlnm.Print_Area" localSheetId="1">'17'!$A$1:$J$119</definedName>
    <definedName name="_xlnm.Print_Area" localSheetId="3">'20'!#REF!</definedName>
    <definedName name="_xlnm.Print_Area" localSheetId="4">'21'!$A$1:$E$188</definedName>
  </definedNames>
  <calcPr calcId="162913"/>
</workbook>
</file>

<file path=xl/calcChain.xml><?xml version="1.0" encoding="utf-8"?>
<calcChain xmlns="http://schemas.openxmlformats.org/spreadsheetml/2006/main">
  <c r="E166" i="4" l="1"/>
  <c r="I68" i="3" l="1"/>
  <c r="J68" i="3"/>
  <c r="H68" i="3"/>
  <c r="I67" i="3"/>
  <c r="J67" i="3"/>
  <c r="H67" i="3"/>
  <c r="I78" i="3"/>
  <c r="I81" i="3" s="1"/>
  <c r="J78" i="3"/>
  <c r="J81" i="3" s="1"/>
  <c r="H78" i="3"/>
  <c r="H81" i="3" s="1"/>
  <c r="E131" i="4" l="1"/>
  <c r="F15" i="2" l="1"/>
  <c r="D133" i="4" l="1"/>
  <c r="E152" i="4"/>
  <c r="D152" i="4"/>
  <c r="I11" i="3" l="1"/>
  <c r="J11" i="3"/>
  <c r="J12" i="3"/>
  <c r="H14" i="3"/>
  <c r="H17" i="3" s="1"/>
  <c r="I14" i="3"/>
  <c r="I17" i="3" s="1"/>
  <c r="J14" i="3"/>
  <c r="J17" i="3" s="1"/>
  <c r="I12" i="3"/>
  <c r="I10" i="3" s="1"/>
  <c r="I13" i="3" s="1"/>
  <c r="I18" i="3"/>
  <c r="I21" i="3" s="1"/>
  <c r="J18" i="3"/>
  <c r="J21" i="3" s="1"/>
  <c r="H11" i="3"/>
  <c r="H12" i="3"/>
  <c r="H22" i="3"/>
  <c r="J22" i="3"/>
  <c r="J25" i="3" s="1"/>
  <c r="I22" i="3"/>
  <c r="I25" i="3" s="1"/>
  <c r="H25" i="3"/>
  <c r="H27" i="3"/>
  <c r="I27" i="3"/>
  <c r="J27" i="3"/>
  <c r="H28" i="3"/>
  <c r="I28" i="3"/>
  <c r="J28" i="3"/>
  <c r="H30" i="3"/>
  <c r="H33" i="3" s="1"/>
  <c r="I30" i="3"/>
  <c r="I33" i="3" s="1"/>
  <c r="J30" i="3"/>
  <c r="J33" i="3"/>
  <c r="H34" i="3"/>
  <c r="H37" i="3" s="1"/>
  <c r="I34" i="3"/>
  <c r="I37" i="3" s="1"/>
  <c r="J34" i="3"/>
  <c r="J37" i="3"/>
  <c r="H38" i="3"/>
  <c r="H41" i="3" s="1"/>
  <c r="I38" i="3"/>
  <c r="I41" i="3" s="1"/>
  <c r="J38" i="3"/>
  <c r="J41" i="3" s="1"/>
  <c r="H43" i="3"/>
  <c r="I43" i="3"/>
  <c r="I42" i="3" s="1"/>
  <c r="J43" i="3"/>
  <c r="H44" i="3"/>
  <c r="J44" i="3"/>
  <c r="H46" i="3"/>
  <c r="H49" i="3" s="1"/>
  <c r="J46" i="3"/>
  <c r="J49" i="3" s="1"/>
  <c r="I45" i="3"/>
  <c r="H51" i="3"/>
  <c r="I51" i="3"/>
  <c r="J51" i="3"/>
  <c r="H52" i="3"/>
  <c r="I52" i="3"/>
  <c r="J52" i="3"/>
  <c r="H54" i="3"/>
  <c r="H57" i="3" s="1"/>
  <c r="I54" i="3"/>
  <c r="I57" i="3" s="1"/>
  <c r="J54" i="3"/>
  <c r="J57" i="3" s="1"/>
  <c r="H59" i="3"/>
  <c r="I59" i="3"/>
  <c r="J59" i="3"/>
  <c r="H60" i="3"/>
  <c r="I60" i="3"/>
  <c r="J60" i="3"/>
  <c r="H65" i="3"/>
  <c r="I62" i="3"/>
  <c r="I65" i="3" s="1"/>
  <c r="J62" i="3"/>
  <c r="J65" i="3" s="1"/>
  <c r="I66" i="3"/>
  <c r="I69" i="3" s="1"/>
  <c r="H70" i="3"/>
  <c r="I70" i="3"/>
  <c r="I73" i="3" s="1"/>
  <c r="J70" i="3"/>
  <c r="J73" i="3" s="1"/>
  <c r="H73" i="3"/>
  <c r="H74" i="3"/>
  <c r="H77" i="3" s="1"/>
  <c r="I74" i="3"/>
  <c r="I77" i="3" s="1"/>
  <c r="J74" i="3"/>
  <c r="J77" i="3" s="1"/>
  <c r="H83" i="3"/>
  <c r="I83" i="3"/>
  <c r="J83" i="3"/>
  <c r="H84" i="3"/>
  <c r="I84" i="3"/>
  <c r="J84" i="3"/>
  <c r="H86" i="3"/>
  <c r="H89" i="3" s="1"/>
  <c r="I86" i="3"/>
  <c r="I89" i="3" s="1"/>
  <c r="J86" i="3"/>
  <c r="J89" i="3" s="1"/>
  <c r="H91" i="3"/>
  <c r="I91" i="3"/>
  <c r="J91" i="3"/>
  <c r="H92" i="3"/>
  <c r="I92" i="3"/>
  <c r="J92" i="3"/>
  <c r="H94" i="3"/>
  <c r="H97" i="3" s="1"/>
  <c r="I94" i="3"/>
  <c r="I97" i="3" s="1"/>
  <c r="J94" i="3"/>
  <c r="J97" i="3" s="1"/>
  <c r="I26" i="3" l="1"/>
  <c r="I29" i="3" s="1"/>
  <c r="J82" i="3"/>
  <c r="J85" i="3" s="1"/>
  <c r="J58" i="3"/>
  <c r="J61" i="3" s="1"/>
  <c r="H7" i="3"/>
  <c r="I90" i="3"/>
  <c r="I93" i="3" s="1"/>
  <c r="J10" i="3"/>
  <c r="J13" i="3" s="1"/>
  <c r="J26" i="3"/>
  <c r="J29" i="3" s="1"/>
  <c r="H42" i="3"/>
  <c r="H45" i="3" s="1"/>
  <c r="J50" i="3"/>
  <c r="J53" i="3" s="1"/>
  <c r="I58" i="3"/>
  <c r="I61" i="3" s="1"/>
  <c r="H8" i="3"/>
  <c r="H6" i="3" s="1"/>
  <c r="H9" i="3" s="1"/>
  <c r="I7" i="3"/>
  <c r="J90" i="3"/>
  <c r="J93" i="3" s="1"/>
  <c r="H50" i="3"/>
  <c r="H53" i="3" s="1"/>
  <c r="H18" i="3"/>
  <c r="H21" i="3" s="1"/>
  <c r="J8" i="3"/>
  <c r="H58" i="3"/>
  <c r="H61" i="3" s="1"/>
  <c r="H26" i="3"/>
  <c r="H29" i="3" s="1"/>
  <c r="H82" i="3"/>
  <c r="H85" i="3" s="1"/>
  <c r="J66" i="3"/>
  <c r="J69" i="3" s="1"/>
  <c r="H90" i="3"/>
  <c r="H93" i="3" s="1"/>
  <c r="I82" i="3"/>
  <c r="I85" i="3" s="1"/>
  <c r="H66" i="3"/>
  <c r="H69" i="3" s="1"/>
  <c r="I50" i="3"/>
  <c r="I53" i="3" s="1"/>
  <c r="J42" i="3"/>
  <c r="J45" i="3" s="1"/>
  <c r="I8" i="3"/>
  <c r="H10" i="3"/>
  <c r="H13" i="3" s="1"/>
  <c r="I46" i="3"/>
  <c r="I49" i="3" s="1"/>
  <c r="J7" i="3"/>
  <c r="I6" i="3" l="1"/>
  <c r="I9" i="3" s="1"/>
  <c r="J6" i="3"/>
  <c r="J9" i="3" s="1"/>
  <c r="E77" i="4" l="1"/>
  <c r="E133" i="4" l="1"/>
  <c r="D77" i="4" l="1"/>
  <c r="E145" i="4" l="1"/>
  <c r="D145" i="4"/>
  <c r="E68" i="4" l="1"/>
  <c r="D68" i="4"/>
  <c r="D161" i="4" l="1"/>
  <c r="D19" i="4"/>
  <c r="E91" i="4" l="1"/>
  <c r="E14" i="4" l="1"/>
  <c r="D14" i="4"/>
  <c r="E13" i="4"/>
  <c r="D13" i="4"/>
  <c r="E19" i="4"/>
  <c r="E26" i="4"/>
  <c r="D26" i="4"/>
  <c r="E33" i="4"/>
  <c r="D33" i="4"/>
  <c r="E42" i="4"/>
  <c r="D42" i="4"/>
  <c r="E41" i="4"/>
  <c r="D41" i="4"/>
  <c r="E47" i="4"/>
  <c r="D47" i="4"/>
  <c r="E54" i="4"/>
  <c r="D54" i="4"/>
  <c r="E61" i="4"/>
  <c r="D61" i="4"/>
  <c r="E76" i="4"/>
  <c r="D76" i="4"/>
  <c r="E82" i="4"/>
  <c r="D82" i="4"/>
  <c r="D91" i="4"/>
  <c r="E90" i="4"/>
  <c r="E89" i="4" s="1"/>
  <c r="D90" i="4"/>
  <c r="E96" i="4"/>
  <c r="D96" i="4"/>
  <c r="E119" i="4"/>
  <c r="D119" i="4"/>
  <c r="E118" i="4"/>
  <c r="D118" i="4"/>
  <c r="E124" i="4"/>
  <c r="D124" i="4"/>
  <c r="E132" i="4"/>
  <c r="D132" i="4"/>
  <c r="E138" i="4"/>
  <c r="D138" i="4"/>
  <c r="E161" i="4"/>
  <c r="E160" i="4"/>
  <c r="D160" i="4"/>
  <c r="D166" i="4"/>
  <c r="E180" i="4"/>
  <c r="D180" i="4"/>
  <c r="E175" i="4"/>
  <c r="D175" i="4"/>
  <c r="E174" i="4"/>
  <c r="D174" i="4"/>
  <c r="D75" i="4" l="1"/>
  <c r="E75" i="4"/>
  <c r="E173" i="4"/>
  <c r="E40" i="4"/>
  <c r="D159" i="4"/>
  <c r="D131" i="4"/>
  <c r="D117" i="4"/>
  <c r="D40" i="4"/>
  <c r="E159" i="4"/>
  <c r="E117" i="4"/>
  <c r="D12" i="4"/>
  <c r="E7" i="4"/>
  <c r="E12" i="4"/>
  <c r="D89" i="4"/>
  <c r="E6" i="4"/>
  <c r="D6" i="4"/>
  <c r="D7" i="4"/>
  <c r="D173" i="4"/>
  <c r="D5" i="4" l="1"/>
  <c r="E5" i="4"/>
</calcChain>
</file>

<file path=xl/sharedStrings.xml><?xml version="1.0" encoding="utf-8"?>
<sst xmlns="http://schemas.openxmlformats.org/spreadsheetml/2006/main" count="1586" uniqueCount="473">
  <si>
    <t>Статус контрольного события &lt;1&gt;</t>
  </si>
  <si>
    <t>Ответственный исполнитель</t>
  </si>
  <si>
    <t>N
п/п</t>
  </si>
  <si>
    <t>х</t>
  </si>
  <si>
    <t>Наименование показателя (индикатора)</t>
  </si>
  <si>
    <t>Единица измерения</t>
  </si>
  <si>
    <t>Значения показателей (индикаторов) государственной программы, подпрограммы государственной программы</t>
  </si>
  <si>
    <t>план</t>
  </si>
  <si>
    <t xml:space="preserve">СВЕДЕНИЯ
о достижении значений показателей (индикаторов)
</t>
  </si>
  <si>
    <t>Таблица 15</t>
  </si>
  <si>
    <t>№№
п/п</t>
  </si>
  <si>
    <t>Государственная программа "Развитие транспортной системы в Кабардино-Балкарской Республике"</t>
  </si>
  <si>
    <t>ед.</t>
  </si>
  <si>
    <t>%</t>
  </si>
  <si>
    <t>чел.</t>
  </si>
  <si>
    <t>2020 г.</t>
  </si>
  <si>
    <t>3</t>
  </si>
  <si>
    <t>км</t>
  </si>
  <si>
    <t>Доля протяженности дорожной сети Нальчикской городской агломерации, соответствующая нормативным требованиям к их транспортно-эксплуатационному состоянию</t>
  </si>
  <si>
    <t>Уменьшение количества срывов рейсов на регулярных маршрутах перевозки пассажиров транспортом общего пользования, подчиняющихся расписанию</t>
  </si>
  <si>
    <t>4.</t>
  </si>
  <si>
    <t>5.</t>
  </si>
  <si>
    <t>6.</t>
  </si>
  <si>
    <t>7.</t>
  </si>
  <si>
    <t>8.</t>
  </si>
  <si>
    <t>9.</t>
  </si>
  <si>
    <t>10.</t>
  </si>
  <si>
    <t>11.</t>
  </si>
  <si>
    <t>12.</t>
  </si>
  <si>
    <t>13.</t>
  </si>
  <si>
    <t>Таблица 20</t>
  </si>
  <si>
    <t>Статус</t>
  </si>
  <si>
    <t>Наименование структурного элемента</t>
  </si>
  <si>
    <t>ГРБС (координатор, исполнитель)</t>
  </si>
  <si>
    <t>Код бюджетной классификации</t>
  </si>
  <si>
    <t>Объемы бюджетных ассигнований (тыс. руб.)</t>
  </si>
  <si>
    <t>ГРБС</t>
  </si>
  <si>
    <t>Кассовое исполнение</t>
  </si>
  <si>
    <t>всего, в том числе:</t>
  </si>
  <si>
    <t>X</t>
  </si>
  <si>
    <t>федеральный бюджет</t>
  </si>
  <si>
    <t>республиканский бюджет</t>
  </si>
  <si>
    <t>Всего, в том числе:</t>
  </si>
  <si>
    <t>Подпрограмма «Развитие гражданского использования системы ГЛОНАСС на транспорте»</t>
  </si>
  <si>
    <t>Подпрограмма "Железнодорожный транспорт"</t>
  </si>
  <si>
    <t>Таблица 21</t>
  </si>
  <si>
    <t>Наименование государственной программы, подпрограммы государственной программы, ВЦП, основного мероприятия</t>
  </si>
  <si>
    <t>Источники ресурсного обеспечения</t>
  </si>
  <si>
    <t>Всего:</t>
  </si>
  <si>
    <t>консолидированный бюджет Кабардино-Балкарской Республики</t>
  </si>
  <si>
    <t>государственные внебюджетные фонды Российской Федерации</t>
  </si>
  <si>
    <t>территориальные государственные внебюджетные фонды</t>
  </si>
  <si>
    <t>юридические лица</t>
  </si>
  <si>
    <t>В том числе, государственные корпорации  и публичные акционерные общества с государственным участием</t>
  </si>
  <si>
    <t>Подпрограмма "Дорожное хозяйство"</t>
  </si>
  <si>
    <t>факт</t>
  </si>
  <si>
    <t>Оценка результатов реализации мер правового регулирования</t>
  </si>
  <si>
    <t>Вид акта</t>
  </si>
  <si>
    <t>Основные положения</t>
  </si>
  <si>
    <t>Сроки принятия</t>
  </si>
  <si>
    <t>I. Меры правового регулирования, предусмотренные государственной программой</t>
  </si>
  <si>
    <t>Постановление Правительства Кабардино-Балкарской Республики
от 04.06 2012 № 146-ПП</t>
  </si>
  <si>
    <t>2012 г.</t>
  </si>
  <si>
    <t xml:space="preserve">Закон Кабардино-Балкарской Республики от 22.03.2012 № 10-РЗ
</t>
  </si>
  <si>
    <t>Организация проведения конкурсов на определение специализированной организации по оказанию услуг на перемещение, хранение учет и возврат задержанных транспортных средств</t>
  </si>
  <si>
    <t xml:space="preserve">Распоряжение Правительства Российской Федерации
от 19.05.2014 № 857-р </t>
  </si>
  <si>
    <t xml:space="preserve">Концепция развития пригородных пассажирских перевозок железнодорожным транспортом
</t>
  </si>
  <si>
    <t>2014 г.</t>
  </si>
  <si>
    <t xml:space="preserve"> Закон Кабардино-Балкарской Республики от 14.10.2013 № 63-РЗ
</t>
  </si>
  <si>
    <t>2013 г.</t>
  </si>
  <si>
    <t>Закон Кабардино-Балкарской Республики от 14.02.2017 № 2-РЗ</t>
  </si>
  <si>
    <t xml:space="preserve">Организация транспортного обслуживания населения пассажирским автомобильным транспортом, городским наземным электрическим транспортом и железнодорожным транспортом
</t>
  </si>
  <si>
    <t>2017 г.</t>
  </si>
  <si>
    <t xml:space="preserve">Комплексный план транспортного обслуживания населения Кабардино-Балкарской Республики на средне- и долгосрочную перспективу (до 2030 года) в части пригородных пассажирских перевозок
</t>
  </si>
  <si>
    <t>Создание в Кабардино-Балкарской Республике развитой сети автомобильных дорог общего пользования регионального значения</t>
  </si>
  <si>
    <t>Региональный государственный контроль (надзор) за обеспечением сохранности автомобильных дорог общего пользования регионального значения</t>
  </si>
  <si>
    <t xml:space="preserve">Закон Кабардино-Балкарской Республики от 27.02.2009 N 17-РЗ 
</t>
  </si>
  <si>
    <t>2009 г.</t>
  </si>
  <si>
    <t>Эффективное использование средств бюджетных ассигнований целевого бюджетного дорожного фонда Кабардино-Балкарской Республики</t>
  </si>
  <si>
    <t>1 кв. 2016 г.</t>
  </si>
  <si>
    <t>15 февраля 2016 г.</t>
  </si>
  <si>
    <t>Таблица 19</t>
  </si>
  <si>
    <t>Минтранс КБР</t>
  </si>
  <si>
    <t>2.</t>
  </si>
  <si>
    <t>3.</t>
  </si>
  <si>
    <t>Плановый срок</t>
  </si>
  <si>
    <t>Фактический срок</t>
  </si>
  <si>
    <t>Результаты</t>
  </si>
  <si>
    <t xml:space="preserve">окончания реализации </t>
  </si>
  <si>
    <t>запланированные</t>
  </si>
  <si>
    <t>достигнутые</t>
  </si>
  <si>
    <t>Таблица 17</t>
  </si>
  <si>
    <t>СВЕДЕНИЯ
о степени выполнения ведомственных целевых программ, основных мероприятий, мероприятий и контрольных событий
подпрограмм государственной программы</t>
  </si>
  <si>
    <t xml:space="preserve">начала реализации </t>
  </si>
  <si>
    <t>Примечание
(результат реализации; причины отклонений)</t>
  </si>
  <si>
    <t>Внесены изменения
Законом КБР
от 14.02.2017  № 3-РЗ</t>
  </si>
  <si>
    <t>Для руководства в работе</t>
  </si>
  <si>
    <t>Подпрограмма "Развитие общественного транспорта"</t>
  </si>
  <si>
    <t>Постановление Правительства Кабардино-Балкарской Республики
 от 29.04.2020 N 93-ПП</t>
  </si>
  <si>
    <t xml:space="preserve">Постановление Правительства Кабардино-Балкарской Республик
от 08.06.2020 г. N 125-ПП </t>
  </si>
  <si>
    <t>Подпрограмма "Построение и развитие аппаратно-программного комплекса "Безопасная республика"</t>
  </si>
  <si>
    <t>Подпрограмма "Развитие гражданского использования системы ГЛОНАСС на транспорте"</t>
  </si>
  <si>
    <t>Меры нейтрализации/минимизации отклонения по контрольному событию, оказывающего существенное воздействие на реализацию госпрограммы</t>
  </si>
  <si>
    <t>Создание в Кабардино-Балкарской Республике устойчиво функционирующей транспортной системы</t>
  </si>
  <si>
    <t>нет</t>
  </si>
  <si>
    <t>Получение качественного транспортного обслуживания железнодорожным транспортом в пригородном сообщении по территории Кабардино-Балкарской Республики</t>
  </si>
  <si>
    <t>Повышение доступности услуг железнодорожного транспорта для всех слоев населения на основе формирования в республике рынка услуг, регулируемого в интересах общества и хозяйствующих субъектов</t>
  </si>
  <si>
    <t>Проблемы, возникшие в ходе реализации мероприятия</t>
  </si>
  <si>
    <t>Наименование
ведомственной целевой программы,
основного мероприятия, мероприятия</t>
  </si>
  <si>
    <t>2021 г.</t>
  </si>
  <si>
    <t>Контрольное событие</t>
  </si>
  <si>
    <t>1.1.</t>
  </si>
  <si>
    <t>Статус структурного элемента</t>
  </si>
  <si>
    <t>ГП</t>
  </si>
  <si>
    <t>пГП</t>
  </si>
  <si>
    <t>ОМ</t>
  </si>
  <si>
    <t xml:space="preserve">ОТЧЕТ
об использовании бюджетных ассигнований на реализацию  государственной программы </t>
  </si>
  <si>
    <t xml:space="preserve">Доля протяженности автомобильных дорог регионального и межмуниципального значения, соответствующая нормативным требованиям к их транспортно-эксплуатационному состоянию
</t>
  </si>
  <si>
    <t>Число погибших в дорожно-транспортных происшествиях, человек на 100 тыс. населения</t>
  </si>
  <si>
    <t>1.</t>
  </si>
  <si>
    <t>Протяженность сети автомобильных дорог общего пользования регионального или межмуниципального, местного значения</t>
  </si>
  <si>
    <t>Объемы ввода в эксплуатацию после строительства и реконструкции автомобильных дорог общего пользования регионального или межмуниципального, местного значения</t>
  </si>
  <si>
    <t>Прирост протяженности сети автомобильных дорог регионального или межмуниципального, местного значения в результате строительства новых автомобильных дорог</t>
  </si>
  <si>
    <t>Прирост протяженности автомобильных дорог общего пользования регионального или межмуниципального,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</si>
  <si>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Прирост протяженности автомобильных дорог общего пользования регионального или межмуниципального,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</si>
  <si>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Доля протяженности автомобильных дорог общего пользования регионального или межмуниципального, местного значения соответствующих нормативным требованиям к транспортно-эксплуатационным показателям, на 31 декабря отчетного года</t>
  </si>
  <si>
    <t>Доля отечественного оборудования (товаров, работ, услуг) в общем объеме закупок</t>
  </si>
  <si>
    <t>Количество погибших в дорожно-транспортных происшествиях на 10 тыс. транспортных средств</t>
  </si>
  <si>
    <t>Доля объектов, на которых предусматривается использование новых наилучших технологий, включенных в Реестр новых и наилучших технологий, материалов и технологических решений повторного применения</t>
  </si>
  <si>
    <t>Доля контрактов жизненного цикла, предусматривающих выполнение работ по строительству, реконструкции, капитальному ремонту автомобильных дорог регионального (межмуниципального) значения</t>
  </si>
  <si>
    <t>Подпрограмма  "Построение и развитие аппаратно-программного комплекса "Безопасная республика"</t>
  </si>
  <si>
    <t>Количество правонарушений</t>
  </si>
  <si>
    <t>Количество нарушений правил дорожного движения</t>
  </si>
  <si>
    <t>Количество дорожно-транспортных происшествий</t>
  </si>
  <si>
    <t>Количество раненых при дорожно-транспортных происшествиях</t>
  </si>
  <si>
    <t>Количество погибших при дорожно-транспортных происшествиях</t>
  </si>
  <si>
    <t>Доля автотранспортных средств, используемых при оказании скорой и неотложной медицинской помощи на территории Кабардино-Балкарской Республики, оснащенных навигационно-связным оборудованием</t>
  </si>
  <si>
    <t>Доля автотранспортных средств, используемых при оказании жилищно-коммунальных услуг на территории Кабардино-Балкарской Республики, оснащенных навигационно-связным оборудованием</t>
  </si>
  <si>
    <t>Доля автотранспортных средств, используемых при осуществлении перевозок специальных, опасных, крупногабаритных и тяжеловесных грузов, оснащенных навигационно-связным оборудованием</t>
  </si>
  <si>
    <t>Доля транспортных средств, используемых для нужд перевозки обучающихся школ Кабардино-Балкарской Республики, оснащенных навигационно-связным оборудованием</t>
  </si>
  <si>
    <t>Подпрограмма "Развитие системы обеспечения вызова экстренных оперативных служб по единому номеру "112"
в Кабардино-Балкарской Республике"</t>
  </si>
  <si>
    <t>Доля принятых вызовов</t>
  </si>
  <si>
    <t>Доля обработанных вызовов</t>
  </si>
  <si>
    <t>Количество перевезенных пассажиров железнодорожным транспортом в пригородном сообщении по территории Кабардино-Балкарской Республики</t>
  </si>
  <si>
    <t>тыс. пасс.</t>
  </si>
  <si>
    <t>Пассажирооборот железнодорожного транспорта в пригородном сообщении по территории Кабардино-Балкарской Республики</t>
  </si>
  <si>
    <t>тыс.
пасс.-км</t>
  </si>
  <si>
    <t>Увеличение сети региональных регулярных маршрутов автомобильным транспортом общего пользования</t>
  </si>
  <si>
    <t>Оптимизация маршрутной сети</t>
  </si>
  <si>
    <t>Подпрограмма "Гражданская авиация"</t>
  </si>
  <si>
    <t>Открытие новых авиамаршрутов</t>
  </si>
  <si>
    <t>Количество перевезенных пассажиров в воздушном сообщении с территории и (или) на территорию Кабардино-Балкарской Республики</t>
  </si>
  <si>
    <t>0,0</t>
  </si>
  <si>
    <t>10</t>
  </si>
  <si>
    <t>30</t>
  </si>
  <si>
    <t>Капитальный ремонт, ремонт и содержание региональных автомобильных дорог общего пользования</t>
  </si>
  <si>
    <t>Обеспечение необходимого уровня безопасности дорожного движения на дорожной сети Кабардино-Балкарской Республики</t>
  </si>
  <si>
    <t>1.2.</t>
  </si>
  <si>
    <t>Содействие развитию автомобильных дорог регионального, межмуниципального и местного значения</t>
  </si>
  <si>
    <t>Минтранс КБР,
местные администрации муниципальных районов и городских округов</t>
  </si>
  <si>
    <t>Создание в Кабардино-Балкарской Республике развитой сети автомобильных дорог общего пользования</t>
  </si>
  <si>
    <t>1.3.</t>
  </si>
  <si>
    <t>Региональный проект "Региональная и местная дорожная сеть (Кабардино-Балкарская Республика)"</t>
  </si>
  <si>
    <t>2.1.</t>
  </si>
  <si>
    <t>Финансовое обеспечение выполнения функций государственных органов, оказания услуг и выполнения работ</t>
  </si>
  <si>
    <t>Обеспечение осуществления уставной деятельности ГКУ КБР "Безопасная республика"</t>
  </si>
  <si>
    <t>2.2.</t>
  </si>
  <si>
    <t>Установка недостающих и восстановление существующих систем видеонаблюдения, систем видеофиксации нарушений ПДД, инженерно-технических средств обеспечения транспортной безопасности на автомобильных дорогах и искусственных сооружениях на них, обслуживание систем видеонаблюдения, систем видеофиксации, инженерно-технических средств обеспечения транспортной безопасности</t>
  </si>
  <si>
    <t>2.3.</t>
  </si>
  <si>
    <t>Информирование населения о нарушениях правил дорожного движения (почтовые расходы на рассылку и возврат материалов по делам об административных нарушениях в области дорожного движения, зафиксированных в автоматическом режиме, а также возникающих при рассмотрении жалоб на постановления по таким делам)</t>
  </si>
  <si>
    <t>Снижение количества чрезвычайных ситуаций, пожаров, правонарушений, гибели и травматизма людей</t>
  </si>
  <si>
    <t xml:space="preserve">Внедрение дополнительных сегментов АПК "Безопасная республика"
</t>
  </si>
  <si>
    <t>2.4.</t>
  </si>
  <si>
    <t>3.1.</t>
  </si>
  <si>
    <t>Внедрение и развитие системы ГЛОНАСС на транспорте</t>
  </si>
  <si>
    <t>3.1.1.</t>
  </si>
  <si>
    <t xml:space="preserve">Бесперебойное функционирование скоординированной системы реагирования на вызовы населения при происшествиях и чрезвычайных ситуациях и обеспечение оперативного, в том числе комплексного, реагирования различных экстренных оперативных служб
</t>
  </si>
  <si>
    <t>3.1.2.</t>
  </si>
  <si>
    <t>Развитие контрольно-надзорных функций, повышение экономической эффективности деятельности в сфере оказания жилищно-коммунальных услуг</t>
  </si>
  <si>
    <t>3.1.3.</t>
  </si>
  <si>
    <t>Оснащение навигационно-связным оборудованием системы ГЛОНАСС автотранспортных средств, используемых при осуществлении перевозок специальных, опасных, крупногабаритных и тяжеловесных грузов</t>
  </si>
  <si>
    <t>Бесперебойное функционирование скоординированной системы реагирования на вызовы населения при происшествиях и чрезвычайных ситуациях и обеспечение оперативного, в том числе комплексного, реагирования различных экстренных оперативных служб</t>
  </si>
  <si>
    <t>3.1.4.</t>
  </si>
  <si>
    <t>Оснащение навигационно-связным оборудованием системы ГЛОНАСС транспортных средств, используемых для нужд перевозки обучающихся школ Кабардино-Балкарской Республики</t>
  </si>
  <si>
    <t>4.1.</t>
  </si>
  <si>
    <t>4.2.</t>
  </si>
  <si>
    <t>Внедрение и модернизация системы - 112</t>
  </si>
  <si>
    <t>4.3.</t>
  </si>
  <si>
    <t>Обеспечение информационной безопасности системы - 112 в соответствии с требованиями Федеральной службы по техническому и экспортному контролю</t>
  </si>
  <si>
    <t>Ежегодное заключение договоров между Правительством Кабардино-Балкарской Республики и акционерным обществом "Северо-Кавказская пригородная пассажирская компания" на организацию транспортного обслуживания населения железнодорожным транспортом в пригородном сообщении по территории Кабардино-Балкарской Республики</t>
  </si>
  <si>
    <t>5.1.</t>
  </si>
  <si>
    <t>5.2.</t>
  </si>
  <si>
    <t>Компенсация потерь в доходах транспортных предприятий, возникающих в результате государственного регулирования тарифов</t>
  </si>
  <si>
    <t>6.1.</t>
  </si>
  <si>
    <t>Регулярное обследование пассажиропотоков для эффективного распределения общественного транспорта по разным маршрутам его движения</t>
  </si>
  <si>
    <t>6.2.</t>
  </si>
  <si>
    <t>Формирование единой маршрутной сети и оптимизация общественного транспорта</t>
  </si>
  <si>
    <t>6.3.</t>
  </si>
  <si>
    <t>Контроль выполнения общественным транспортом установленных графиков движения</t>
  </si>
  <si>
    <t>Увеличение показателя выполнения расписания движения пассажирским транспортом общего пользования</t>
  </si>
  <si>
    <t>Подпрограмма "Обеспечение реализации государственной программы Кабардино-Балкарской Республики
"Развитие транспортной системы в Кабардино-Балкарской Республике"</t>
  </si>
  <si>
    <t>7.1.</t>
  </si>
  <si>
    <t>Финансовое обеспечение выполнения функций государственных органов</t>
  </si>
  <si>
    <t>Контрольное событие не предусмотрено</t>
  </si>
  <si>
    <t>8.1.</t>
  </si>
  <si>
    <t>Увеличение количества авиамаршрутов из аэропорта Нальчик</t>
  </si>
  <si>
    <t>Повышение конкурентоспособности и улучшение качества авиаперевозок</t>
  </si>
  <si>
    <t>Возмещение недополученных доходов от осуществления региональных воздушных пассажирских перевозок, выполняемых с территории и (или) на территорию Кабардино-Балкарской Республики по маршрутам, включенным в перечень субсидируемых маршрутов на текущий финансовый год, утвержденный Федеральным агентством воздушного транспорта</t>
  </si>
  <si>
    <r>
      <t xml:space="preserve">Контрольное событие
</t>
    </r>
    <r>
      <rPr>
        <sz val="11"/>
        <rFont val="Times New Roman"/>
        <family val="1"/>
        <charset val="204"/>
      </rPr>
      <t>Представление в Министерство экономического развития Кабардино-Балкарской Республики отчета об исполнении мероприятий по оснащению автотранспортных средств навигационно-связным оборудованием системы ГЛОНАСС</t>
    </r>
  </si>
  <si>
    <r>
      <t xml:space="preserve">Контрольное событие
</t>
    </r>
    <r>
      <rPr>
        <sz val="11"/>
        <rFont val="Times New Roman"/>
        <family val="1"/>
        <charset val="204"/>
      </rPr>
      <t>Техническое и сервисное обслуживание системы - 112, а также аренда каналов связи</t>
    </r>
  </si>
  <si>
    <r>
      <t xml:space="preserve">Контрольное событие
</t>
    </r>
    <r>
      <rPr>
        <sz val="11"/>
        <rFont val="Times New Roman"/>
        <family val="1"/>
        <charset val="204"/>
      </rPr>
      <t>Обеспечение информационной безопасности системы - 112 в соответствии с требованиями Федеральной службы по техническому и экспортному контролю</t>
    </r>
  </si>
  <si>
    <r>
      <t xml:space="preserve">Контрольное событие
</t>
    </r>
    <r>
      <rPr>
        <sz val="11"/>
        <rFont val="Times New Roman"/>
        <family val="1"/>
        <charset val="204"/>
      </rPr>
      <t>Возмещение убытков, возникающих в результате государственного регулирования тарифов на перевозки пассажиров железнодорожным транспортом</t>
    </r>
  </si>
  <si>
    <t>Минтранс КБР,
ГКТ и ЖН КБР</t>
  </si>
  <si>
    <r>
      <t xml:space="preserve">Контрольное событие
</t>
    </r>
    <r>
      <rPr>
        <sz val="11"/>
        <rFont val="Times New Roman"/>
        <family val="1"/>
        <charset val="204"/>
      </rPr>
      <t>Оснащение техническими средствами объектов, связанных с массовым пребыванием людей и интенсивным дорожным движением, и их обслуживание</t>
    </r>
  </si>
  <si>
    <r>
      <t xml:space="preserve">Контрольное событие
</t>
    </r>
    <r>
      <rPr>
        <sz val="11"/>
        <rFont val="Times New Roman"/>
        <family val="1"/>
        <charset val="204"/>
      </rPr>
      <t>Почтовые расходы на рассылку постановлений по делам о нарушениях правил дорожного движения</t>
    </r>
  </si>
  <si>
    <t>Подпрограмма «Развитие системы обеспечения вызова экстренных оперативных служб по единому номеру «112»
в Кабардино-Балкарской Республике»</t>
  </si>
  <si>
    <t>Государственная программа КБР</t>
  </si>
  <si>
    <t>"Дорожное хозяйство"</t>
  </si>
  <si>
    <t xml:space="preserve"> «Развитие транспортной системы
в Кабардино-Балкарской Республике»</t>
  </si>
  <si>
    <t>«Развитие системы обеспечения вызова экстренных оперативных служб
по единому номеру «112»  
в Кабардино-Балкарской Республике»</t>
  </si>
  <si>
    <t>"Железнодорожный транспорт"</t>
  </si>
  <si>
    <t>"Развитие общественного транспорта"</t>
  </si>
  <si>
    <t>"Обеспечение реализации государственной программы Кабардино-Балкарской Республики "Развитие транспортной системы в Кабардино-Балкарской Республике"</t>
  </si>
  <si>
    <t>"Гражданская авиация"</t>
  </si>
  <si>
    <t>Повышение безопасности перевозок обучающихся школ Кабардино-Балкарской республики</t>
  </si>
  <si>
    <t>-</t>
  </si>
  <si>
    <t>В рамках исполнения госконтракта в 2016 году 
АО «Российская корпорация ракетно-космического приборостроения и информационных систем» создало для КБР региональную навигационно-информационную систему</t>
  </si>
  <si>
    <t>Постановление Правительства Кабардино-Балкарской Республики
от 04.06.2012 № 144-ПП</t>
  </si>
  <si>
    <t>24 0 00 00000</t>
  </si>
  <si>
    <t>24 Г 00 00000</t>
  </si>
  <si>
    <t>24 Г 02 21510</t>
  </si>
  <si>
    <t>24 Г 02 21520</t>
  </si>
  <si>
    <t>24 Г 02 90000</t>
  </si>
  <si>
    <t>24 Д 00 00000</t>
  </si>
  <si>
    <t xml:space="preserve"> "Построение и развитие
аппаратно-программного комплекса "Безопасная республика"</t>
  </si>
  <si>
    <t>Финансовое оздоровление организаций, осуществляющих перевозку пассажиров и багажа городским наземным электрическим транспортом</t>
  </si>
  <si>
    <t>24 Д 02 00000</t>
  </si>
  <si>
    <t>24 9 00 00000</t>
  </si>
  <si>
    <t>24 9 00 90000</t>
  </si>
  <si>
    <t>24 1 00 00000</t>
  </si>
  <si>
    <t>24 1 01 00000</t>
  </si>
  <si>
    <t>24 8 00 00000</t>
  </si>
  <si>
    <t>24 8 01 90000</t>
  </si>
  <si>
    <t>24 3 00 00000</t>
  </si>
  <si>
    <t>24 3 01 00000</t>
  </si>
  <si>
    <t>Оснащение техническими средствами объектов, связанных с массовым пребыванием людей и интенсивным дорожным движением, и их обслуживание</t>
  </si>
  <si>
    <t>Почтовые расходы на рассылку постановлений по делам о нарушениях правил дорожного движения</t>
  </si>
  <si>
    <t>Внедрение и развитие системы ГЛОНАСС
на транспорте</t>
  </si>
  <si>
    <t>О сотрудничестве в области использования результатов космической деятельности, целью которого в том числе является организация эффективного использования результатов космической деятельности в интересах ускорения социально-экономического и инновационного развития, повышения конкурентоспособности республиканской продукции и обеспечения безопасной жизнедеятельности населения Кабардино-Балкарской Республики</t>
  </si>
  <si>
    <t>Постановление Правительства КБР
от 18.05.2021 № 108-ПП</t>
  </si>
  <si>
    <t xml:space="preserve">Внесены изменения постановлением Правительства КБР
от 19.04.2021 N 83-ПП
</t>
  </si>
  <si>
    <t>24 2 01 00000</t>
  </si>
  <si>
    <t>24 2 04 00000</t>
  </si>
  <si>
    <t>24 2 R1 00000</t>
  </si>
  <si>
    <t>Соглашение между Правительством Кабардино-Балкарской Республики и открытым акционерным обществом «Российские железные дороги»
от 28.05.2021 № 7</t>
  </si>
  <si>
    <t>О сотрудничестве в области железнодорожного транспорта</t>
  </si>
  <si>
    <t>Правительство КБР,
Минтранс КБР</t>
  </si>
  <si>
    <t>Обеспечение транспортного обслуживания населения Кабардино-Балкарской Республики при перевозках железнодорожным транспортом в поездах дальнего следования</t>
  </si>
  <si>
    <t>Распоряжение Правительства Кабардино-Балкарской Республики
от 07.02.2013 № 81-рп</t>
  </si>
  <si>
    <t>Создание ГКУ «Безопасная республика» для реализации целей подпрограммы</t>
  </si>
  <si>
    <t>2013 г.</t>
  </si>
  <si>
    <t>Постановление Правительства КБР
от 14.05.2021 № 104-ПП</t>
  </si>
  <si>
    <t>Об утверждении Порядка предоставления субсидии из республиканского бюджета Кабардино-Балкарской Республики организациям воздушного транспорта на осуществление региональных воздушных перевозок пассажиров, выполняемых с территории и (или) на территорию Кабардино-Балкарской Республики, и формирование региональной маршрутной сети</t>
  </si>
  <si>
    <t xml:space="preserve">Фактические
расходы </t>
  </si>
  <si>
    <t>Уменьшение кредиторской задолженности организаций, осуществляющих перевозку пассажиров и багажа городским наземным электрическим транспортом</t>
  </si>
  <si>
    <t>Уменьшение задолженности организаций, осуществляющих перевозку пассажиров и багажа городским наземным электрическим транспортом, перед бюджетами</t>
  </si>
  <si>
    <t>Оснащение навигационно-связным оборудованием системы ГЛОНАСС автотранспортных средств, используемых при оказании жилищно-коммунальных услуг</t>
  </si>
  <si>
    <t xml:space="preserve">Постановления Правительства Кабардино-Балкарской Республики от 24.12.2021 № 265-ПП </t>
  </si>
  <si>
    <t>Об установлении требований к юридическим лицам, индивидуальным предпринимателям, участникам договора простого товарищества, осуществляющим регулярные перевозки по нерегулируемым тарифам по межмуниципальным маршрутам регулярных перевозок в границах Кабардино-Балкарской Республики</t>
  </si>
  <si>
    <t>Бесперебойное функционирование скоординированной системы реагирования
на вызовы населения
при происшествиях и чрезвычайных ситуациях
и обеспечение оперативного, в том числе комплексного, реагирования различных экстренных оперативных служб</t>
  </si>
  <si>
    <t>Бесперебойное функционирование скоординированной системы реагирования на вызовы населения при происшествиях и чрезвычайных ситуациях
и обеспечение оперативного,
в том числе комплексного, реагирования различных экстренных оперативных служб</t>
  </si>
  <si>
    <t>Постановление Правительства КБР от 24.12.2021 г. № 265-ПП</t>
  </si>
  <si>
    <r>
      <t>Оценка
расходов
(в соответствии
с ресурсным обеспечением
госпрограммы (</t>
    </r>
    <r>
      <rPr>
        <b/>
        <sz val="12"/>
        <rFont val="Times New Roman"/>
        <family val="1"/>
        <charset val="204"/>
      </rPr>
      <t>приложение № 3</t>
    </r>
    <r>
      <rPr>
        <sz val="12"/>
        <rFont val="Times New Roman"/>
        <family val="1"/>
        <charset val="204"/>
      </rPr>
      <t>))*</t>
    </r>
  </si>
  <si>
    <t>Выполнено.
Финансовое обеспечение выполнения функций ГКУ КБР "Безопасная республика"</t>
  </si>
  <si>
    <t>Выполнено.
Финансовое обеспечение выполнения функций Министерства транспорта и дорожного хозяйства Кабардино-Балкарской Республики</t>
  </si>
  <si>
    <t>Доля автобусов, осуществляющих регулярные перевозки пассажиров в городском, пригородном
и междугородном (в пределах субъекта Российской Федерации) сообщении, оснащенных системами безналичной оплаты проезда</t>
  </si>
  <si>
    <t>14.</t>
  </si>
  <si>
    <t>Протяженность приведенных в нормативное состояние искусственных сооружений на автомобильных дорогах регионального или межмуниципального, местного значения (накопительным итогом)</t>
  </si>
  <si>
    <t>тыс. п.м.</t>
  </si>
  <si>
    <t>2022 г.</t>
  </si>
  <si>
    <t>Количество выявленных нарушений правил дорожного движения с использованием технических средств аппаратно-программного комплекса "Безопасная республика"</t>
  </si>
  <si>
    <t>тыс.ед.</t>
  </si>
  <si>
    <t>50</t>
  </si>
  <si>
    <t>40</t>
  </si>
  <si>
    <t>Доля грузовых перевозочных документов, оформляемых в электронном виде</t>
  </si>
  <si>
    <t>Доля региональных транспортных информационных систем, осуществляющих информационное взаимодействие с ситуационно-информационным центром Минтранса России</t>
  </si>
  <si>
    <t>тыс.км</t>
  </si>
  <si>
    <t>Протяженность дорог, состояние которых оценено с помощью автоматизированных систем
с использованием сквозных цифровых технологий</t>
  </si>
  <si>
    <t>6.5.</t>
  </si>
  <si>
    <t>Повышение выручки при организации перевозок пассажиров за счет внедрения безналичной оплаты, повышение качества перевозок пассажиров автомобильным транспортом</t>
  </si>
  <si>
    <t>6.8.</t>
  </si>
  <si>
    <t>6.6.</t>
  </si>
  <si>
    <t>6.7.</t>
  </si>
  <si>
    <t>Оснащение автобусов, осуществляющих регулярные перевозки пассажиров городском, пригородном и междугородном (в пределах субъекта Российской Федерации) сообщении, системами видеонаблюдения салонов (с функцией записи), соответствующих требованиям о защите персональных данных</t>
  </si>
  <si>
    <t>Обновление парка транспортных средств организаций, осуществляющих регулярные перевозки пассажиров и багажа автомобильным и городским наземным электрическим транспортом</t>
  </si>
  <si>
    <t>Подключение автобусов, осуществляющих регулярные перевозки пассажиров в городском, пригородном и междугородном
(в пределах субъекта Российской Федерации) сообщении, к подсистеме региональной навигационно-информационной системы Кабардино-Балкарской Республики
(РНИС КБР) на базе технологий ГЛОНАСС</t>
  </si>
  <si>
    <t>Увеличение средней скорости перемещения пассажиров в городском общественном транспорте, сокращение времени ожидания городского общественного транспорта, сокращение доли жителей, которые ежедневно используют автомобиль
в зоне действия регионального (городского) общественного транспорта</t>
  </si>
  <si>
    <t>Снижение материального ущерба от актов незаконного вмешательства</t>
  </si>
  <si>
    <t>Оснащение навигационно-связным оборудованием системы ГЛОНАСС автотранспортных средств, используемых
при оказании скорой и неотложной медицинской помощи</t>
  </si>
  <si>
    <r>
      <t xml:space="preserve">Контрольное событие
</t>
    </r>
    <r>
      <rPr>
        <sz val="11"/>
        <rFont val="Times New Roman"/>
        <family val="1"/>
        <charset val="204"/>
      </rPr>
      <t>Повышение количества автобусов, осуществляющих регулярные перевозки пассажиров в городском, пригородном
и междугородном (в пределах субъекта Российской Федерации) сообщении, оснащенных системами безналичной
оплаты проезда</t>
    </r>
  </si>
  <si>
    <r>
      <t xml:space="preserve">Контрольное событие
</t>
    </r>
    <r>
      <rPr>
        <sz val="11"/>
        <rFont val="Times New Roman"/>
        <family val="1"/>
        <charset val="204"/>
      </rPr>
      <t>Повышение количества автобусов, осуществляющих регулярные перевозки пассажиров в городском, пригородном
и междугородном (в пределах субъекта Российской Федерации) сообщении, подключенных к подсистеме региональной навигационно-информационной системы Кабардино-Балкарской Республики
(РНИС КБР) на базе технологий ГЛОНАСС</t>
    </r>
  </si>
  <si>
    <t>Оснащение автобусов, осуществляющих регулярные перевозки пассажиров
в городском, пригородном и междугородном
(в пределах субъекта Российской Федерации) сообщении, системами безналичной оплаты проезда</t>
  </si>
  <si>
    <t>Обновление парка транспортных средств организаций</t>
  </si>
  <si>
    <t>Об осуществлении деятельности легкового такси
в Кабардино-Балкарской Республике</t>
  </si>
  <si>
    <t>Финансовое обеспечение выполнения функций государственных органов, оказания услуг
и выполнения работ</t>
  </si>
  <si>
    <t>Х</t>
  </si>
  <si>
    <t>24 2 00 00000</t>
  </si>
  <si>
    <t>24 4 00 00000</t>
  </si>
  <si>
    <t>24 4 00 73040</t>
  </si>
  <si>
    <t>00</t>
  </si>
  <si>
    <t>25 4 00 00000</t>
  </si>
  <si>
    <t xml:space="preserve">Государственная программа КБР </t>
  </si>
  <si>
    <t>«Дорожное хозяйство»</t>
  </si>
  <si>
    <t>Подпрограмма 1.</t>
  </si>
  <si>
    <t>Капитальный ремонт, ремонт
и содержание региональных автомобильных дорог общего пользования</t>
  </si>
  <si>
    <t>Региональный проект "Региональная
и местная дорожная сеть (Кабардино-Балкарская Республика)"</t>
  </si>
  <si>
    <t xml:space="preserve"> Подпрограмма 2.</t>
  </si>
  <si>
    <t xml:space="preserve">Основное мероприятие 2.2.
</t>
  </si>
  <si>
    <t xml:space="preserve">Основное мероприятие 2.3.
</t>
  </si>
  <si>
    <t>Подпрограмма 3.</t>
  </si>
  <si>
    <t xml:space="preserve">Основное мероприятие 3.1.
</t>
  </si>
  <si>
    <t xml:space="preserve">Основное мероприятие 1.1.
</t>
  </si>
  <si>
    <t xml:space="preserve">Основное мероприятие 1.2.
</t>
  </si>
  <si>
    <t>Основное мероприятие 1.3.</t>
  </si>
  <si>
    <t>Подпрограмма 4.</t>
  </si>
  <si>
    <t xml:space="preserve">Основное мероприятие 4.1.
</t>
  </si>
  <si>
    <t xml:space="preserve">Подпрограмма 5.
</t>
  </si>
  <si>
    <t xml:space="preserve">Основное мероприятие 5.1.
</t>
  </si>
  <si>
    <t>Подпрограмма 6.</t>
  </si>
  <si>
    <t xml:space="preserve">Основное мероприятие 6.1.
</t>
  </si>
  <si>
    <t xml:space="preserve">Основное мероприятие 6.2.
</t>
  </si>
  <si>
    <t>Подпрограмма 7.</t>
  </si>
  <si>
    <t xml:space="preserve">Основное мероприятие 7.1.
</t>
  </si>
  <si>
    <t xml:space="preserve">Подпрограмма 8. </t>
  </si>
  <si>
    <t xml:space="preserve">Основное мероприятие 8.1.
</t>
  </si>
  <si>
    <t>«Развитие
транспортной системы
в Кабардино-Балкарской Республике»</t>
  </si>
  <si>
    <t xml:space="preserve">Основное мероприятие 2.1.
</t>
  </si>
  <si>
    <t>«Развитие гражданского использования системы ГЛОНАСС
на транспорте»</t>
  </si>
  <si>
    <t xml:space="preserve">Основное мероприятие 1.3.
</t>
  </si>
  <si>
    <t>Финансовое обеспечение выполнения функций государственных органов, оказания услуг 
и выполнения работ</t>
  </si>
  <si>
    <t xml:space="preserve">Основное мероприятие 2.4.
</t>
  </si>
  <si>
    <t>Внедрение дополнительных сегментов
АПК "Безопасная республика"</t>
  </si>
  <si>
    <t>Подпрограмма 3</t>
  </si>
  <si>
    <t>Подпрограмма 2</t>
  </si>
  <si>
    <t>Подпрограмма 1</t>
  </si>
  <si>
    <t>«Развитие гражданского использования
системы ГЛОНАСС на транспорте»</t>
  </si>
  <si>
    <t>Подпрограмма 4</t>
  </si>
  <si>
    <t>Подпрограмма 5</t>
  </si>
  <si>
    <t>Основное мероприятие 5.1.</t>
  </si>
  <si>
    <t>Подпрограмма 6</t>
  </si>
  <si>
    <t>Основное мероприятие 6.1.</t>
  </si>
  <si>
    <t>Основное мероприятие 6.2.</t>
  </si>
  <si>
    <t>Обновление парка транспортных средств организаций, осуществляющих регулярные перевозки пассажиров и багажа автомобильным
и городским наземным электрическим транспортом</t>
  </si>
  <si>
    <t>Подпрограмма 7</t>
  </si>
  <si>
    <t>Основное мероприятие 7.1.</t>
  </si>
  <si>
    <t>Подпрограмма 8</t>
  </si>
  <si>
    <t>Основное мероприятие 8.1.</t>
  </si>
  <si>
    <t>Содействие повышению доступности воздушных перевозок населения,
в том числе в части развития региональных перевозок</t>
  </si>
  <si>
    <t>Доля автобусов, осуществляющих регулярные перевозки пассажиров в городском, пригородном
и междугородном (в пределах субъекта Российской Федерации) сообщении, для которых обеспечена в открытом доступе информация
об их реальном движении по маршруту</t>
  </si>
  <si>
    <t>Выполнено</t>
  </si>
  <si>
    <t>Снижение количества правонарушений
по сравнению с прошлым годом</t>
  </si>
  <si>
    <t>«Построение и развитие аппаратно-программного комплекса "Безопасная республика»</t>
  </si>
  <si>
    <t>Выполнено.
Заключено 2 договора и 1 государственный контракт на предоставлени услуг связи между компонентами системы-112 на территории Кабардино-Балкарской Республики.</t>
  </si>
  <si>
    <t xml:space="preserve">Выполнено.
Заключен 1 государственный контракт на предоставление неисключительных прав на использование лицензий программного обеспечения (продление), передачу сертификатов совместной технической поддержки подсистемы обеспечения информационной безопасности системы-112 на территории Кабардино-Балкарской Республики.
</t>
  </si>
  <si>
    <t xml:space="preserve">Бесперебойное функционирование скоординированной системы реагирования на вызовы населения при происшествиях и чрезвычайных ситуациях
и обеспечение оперативного,
в том числе комплексного, реагирования различных экстренных оперативных служб
</t>
  </si>
  <si>
    <t>Выполнено.
Выставленные перевозчиком счета за оказанные услуги по перевозке пассажиров в пригородном сообщении по территории Кабардино-Балкарской Республике оплачены в полном объеме.</t>
  </si>
  <si>
    <t>Выполнено.
Минтрансом КБР на постоянной основе осуществляется регулярное обследование пассажиропотоков для эффективного распределения общественного транспорта
по разным маршрутам его движения.</t>
  </si>
  <si>
    <t>Выполнено.
Минтрансом КБР ведется реестр, в котором представлены сведения о маршрутах общественного транспорта, включая его номер, путь следования, места остановочных пунктов с их наименованием, места конечных остановочных пунктов. Данные реестра находятся вобщем доступе и опубликованы на официальном сайте министерства.
В целях упорядочения движения общественного транспорта, обеспечения комфортных условий пересадки пассажиров с одного транспорта на другой, а также повышения эффективности использования подвижного состава Минтрансом КБР на постоянной основе проводится работа по исключению дублирующих маршрутов движения, распределению подвижного состава по маршрутам с учетом существующего пассажиропотока, допустимой скорости движения и в соответствии с его потребностями на маршруте, открытию новых маршрутов общественного транспорта.</t>
  </si>
  <si>
    <t>Выполнено.
Транспортные средства, используемые при  при осуществлении перевозок специальных, опасных, крупногабаритных и тяжеловесных грузов, оснащены оборудованием ГЛОНАСС, которое функционирует в штатном режиме.</t>
  </si>
  <si>
    <t>Выполнено.
Транспортные средства, используемые для нужд перевозки обучающихся школ Кабардино-Балкарской Республики, оснащены с завода-производителя оборудованием ГЛОНАСС, которое функционирует в штатном режиме.</t>
  </si>
  <si>
    <t>Доля автобусов, осуществляющих регулярные перевозки пассажиров городском, пригородном и междугородном
(в пределах субъекта Российской Федерации) сообщении, оснащенных системами видеонаблюдения салонов
(с функцией записи), соответствующих требованиям
о защите персональных данных</t>
  </si>
  <si>
    <t>Обоснование
отклонений значений показателя (индикатора)
на конец отчетного года (при наличии)</t>
  </si>
  <si>
    <t>В соответствии с данным распоряжением
ГКУ "Безопасная республика" осуществляет свою уставную деятельность</t>
  </si>
  <si>
    <t>Соглашение между Правительством Кабардино-Балкарской Республики
и акционерным обществом «Российская корпорация ракетно-космического приборостроения
и информационных систем» 
от 15.02.2016 № 23-1/С</t>
  </si>
  <si>
    <t>Об установлении требований к юридическим лицам, индивидуальным предпринимателям, участникам договора простого товарищества, осуществляющим регулярные перевозки по нерегулируемым тарифам
по межмуниципальным маршрутам регулярных перевозок в границах Кабардино-Балкарской Республики</t>
  </si>
  <si>
    <t xml:space="preserve">О системе обеспечения вызова экстренных оперативных служб по единому телефонному номеру «112»
на территории Кабардино-Балкарской Республики </t>
  </si>
  <si>
    <t xml:space="preserve">Комплексный план транспортного обслуживания населения Кабардино-Балкарской Республики
на средне- и долгосрочную перспективу (до 2030 года)
в части пригородных пассажирских перевозок
</t>
  </si>
  <si>
    <t>Выполнено.
Транспортные средства, используемые при оказании скорой и неотложной помощи,
оснащены оборудованием ГЛОНАСС, которое функционирует в штатном режиме.</t>
  </si>
  <si>
    <r>
      <t xml:space="preserve">Контрольное событие
</t>
    </r>
    <r>
      <rPr>
        <sz val="11"/>
        <rFont val="Times New Roman"/>
        <family val="1"/>
        <charset val="204"/>
      </rPr>
      <t>Повышение количества автобусов, осуществляющих регулярные перевозки пассажиров в городском, пригородном
и междугородном (в пределах субъекта Российской Федерации) сообщении, оснащенных системами видеонаблюдения салонов (с функцией записи), соответствующих требованиям о защите персональных данных</t>
    </r>
  </si>
  <si>
    <r>
      <t xml:space="preserve">Контрольное событие
</t>
    </r>
    <r>
      <rPr>
        <sz val="11"/>
        <rFont val="Times New Roman"/>
        <family val="1"/>
        <charset val="204"/>
      </rPr>
      <t>Внедрение и модернизация системы - 112</t>
    </r>
  </si>
  <si>
    <t>Контрольное событие предусмотрено с 2023 года</t>
  </si>
  <si>
    <r>
      <t xml:space="preserve">Контрольное событие
</t>
    </r>
    <r>
      <rPr>
        <sz val="11"/>
        <rFont val="Times New Roman"/>
        <family val="1"/>
        <charset val="204"/>
      </rPr>
      <t>Строительство автомобильных дорог общего пользования регионального значения и искусственных сооружений на них (объекты в начале каждого года уточняются)</t>
    </r>
  </si>
  <si>
    <r>
      <t xml:space="preserve">Контрольное событие
</t>
    </r>
    <r>
      <rPr>
        <sz val="11"/>
        <rFont val="Times New Roman"/>
        <family val="1"/>
        <charset val="204"/>
      </rPr>
      <t>Реконструкция автомобильных дорог общего пользования регионального значения и искусственных сооружений на них (объекты
в начале каждого года уточняются)</t>
    </r>
  </si>
  <si>
    <t xml:space="preserve">Минтранс КБР
</t>
  </si>
  <si>
    <t>2023 г.</t>
  </si>
  <si>
    <t>10,83</t>
  </si>
  <si>
    <t>«Развитие системы обеспечения вызова экстренных оперативных служб по единому номеру «112» 
в Кабардино-Балкарской Республике»</t>
  </si>
  <si>
    <t>Сводная бюджетная роспись республиканского бюджета, бюджетов ГВФ, план на 1 января 2023 года</t>
  </si>
  <si>
    <t>Сводная бюджетная роспись республиканского бюджета, бюджетов ГВФ
на 1 января
2024 года</t>
  </si>
  <si>
    <t>ИНФОРМАЦИЯ
 о расходах на реализацию целей государственной программы КБР
«Развитие транспортной системы в Кабардино-Балкарской Республике» на 01.01.2024</t>
  </si>
  <si>
    <t>Основное мероприятие 6.3.</t>
  </si>
  <si>
    <t>Приобретение подвижного состава пассажирского транспорта общего пользования (за счет средств специального казначейского кредита)</t>
  </si>
  <si>
    <r>
      <t xml:space="preserve">* Оценка расходов указана в соответствии с ресурсным обеспечением государственной программы (приложение № 3)  с изменениями, внесенными постановлением Правительства КБР от 27.11.2023 № </t>
    </r>
    <r>
      <rPr>
        <sz val="12"/>
        <color rgb="FFFF0000"/>
        <rFont val="Times New Roman"/>
        <family val="1"/>
        <charset val="204"/>
      </rPr>
      <t>287-ПП.</t>
    </r>
  </si>
  <si>
    <t xml:space="preserve">Основное мероприятие 4.2.
</t>
  </si>
  <si>
    <t xml:space="preserve">Основное мероприятие 4.3.
</t>
  </si>
  <si>
    <t>Внедрение и модернизация системы-112</t>
  </si>
  <si>
    <t>Обеспечение информационной безопасности системы-112 в соответствии с требованиями Федеральной службы по техническому и экспортному контролю</t>
  </si>
  <si>
    <t xml:space="preserve">Постановление Правительства Кабардино-Балкарской Республики
от 25.01.2023 г. N 8-ПП
</t>
  </si>
  <si>
    <t>10082,03</t>
  </si>
  <si>
    <t>60,22</t>
  </si>
  <si>
    <t>3,15</t>
  </si>
  <si>
    <t>20</t>
  </si>
  <si>
    <t>0,409</t>
  </si>
  <si>
    <t>15.</t>
  </si>
  <si>
    <t>16.</t>
  </si>
  <si>
    <t>Доля протяженности автомобильных дорог регионального значения, входящих в опорную сеть, соответствующих нормативным требованиям</t>
  </si>
  <si>
    <t>75,3178</t>
  </si>
  <si>
    <t>Доля протяженности автомобильных дорог регионального значения, входящих в опорную сеть, рассчитанных на нормативную нагрузку не менее 11,5 тонн на ось</t>
  </si>
  <si>
    <t>36,9715</t>
  </si>
  <si>
    <t>90,23</t>
  </si>
  <si>
    <t>80</t>
  </si>
  <si>
    <t>15</t>
  </si>
  <si>
    <t>Количество автобусов среднего класса для обслуживания муниципальных маршрутов регулярных перевозок городского округа Нальчик</t>
  </si>
  <si>
    <t xml:space="preserve">01.01.2023
</t>
  </si>
  <si>
    <t>15.04.2023
15.06.2023
15.10.2023
31.01.2024</t>
  </si>
  <si>
    <t xml:space="preserve">31.03.2023
30.06.2023
30.09.2023
31.12.2023
</t>
  </si>
  <si>
    <t xml:space="preserve">Выполнено.
Транспортные средства, используемые при оказании жилищно-коммунальных услуг
(вывоз ТКО и ТБО - единый оператор
ООО "Экологистика"), оснащены оборудованием ГЛОНАСС, которое функционирует в штатном режиме. </t>
  </si>
  <si>
    <t>Выполнено.
Между Правительством КБР и АО "Северо-Кавказская  пригородная пассажирская компания" заключен Договор на организацию транспортного обслуживания населения железнодорожным транспортом в пригородном сообщении по территории Кабардино-Балкарской Республики на 2023 год</t>
  </si>
  <si>
    <t>да/нет</t>
  </si>
  <si>
    <t>6.4.</t>
  </si>
  <si>
    <t>Мероприятие выполнено в 2021 году</t>
  </si>
  <si>
    <t>6.9.</t>
  </si>
  <si>
    <t>6.10.</t>
  </si>
  <si>
    <t>6.11.</t>
  </si>
  <si>
    <t>6.12.</t>
  </si>
  <si>
    <t>Приобретение 12 единиц автобусов среднего класса для обслуживания муниципального маршрута регулярных перевозок городского округа Нальчик № 3М "Дубки - Стрелка"</t>
  </si>
  <si>
    <t>Приобретение 12 единиц автобусов среднего класса для обслуживания муниципального маршрута регулярных перевозок городского округа Нальчик № 5М "Дубки - Курзал"</t>
  </si>
  <si>
    <t xml:space="preserve">Приобретение 8 единиц автобусов среднего класса для обслуживания муниципального маршрута регулярных перевозок городского округа Нальчик № 7М "Университет - Адиюх"
</t>
  </si>
  <si>
    <t>Приобретение 12 единиц автобусов среднего класса для обслуживания муниципального маршрута регулярных перевозок городского округа Нальчик № 33 "Стрелка - ГКБ N 2"</t>
  </si>
  <si>
    <r>
      <t xml:space="preserve">Контрольное событие
</t>
    </r>
    <r>
      <rPr>
        <sz val="11"/>
        <rFont val="Times New Roman"/>
        <family val="1"/>
        <charset val="204"/>
      </rPr>
      <t>Приобретение автобусов среднего класса для обслуживания муниципальных маршрутов регулярных перевозок городского округа Нальчик</t>
    </r>
  </si>
  <si>
    <t>Управление реализацией государственной программы</t>
  </si>
  <si>
    <t>Выполнено.
В отчетном периоде от общего объема финансирования по контрактам, все затраты предусматривают закупку работ (услуг) у отечественных подрядчиков (поставщиков, работ, услуг)</t>
  </si>
  <si>
    <t>Выполнено.
На региональной сети автомобильных дорог КБР в рамках нормативного содержания выполнены работы на общую сумму 479,163 млн рублей, ведутся регламентные работы для обеспечения безопасности дорожного движения (ямочный ремонт, замена дорожных знаков, установка и замена барьерного ограждения, подготовка к зимнему содержанию дорог и т.д.).</t>
  </si>
  <si>
    <t xml:space="preserve">Выполнено.
В 2023 году после капитального ремонта и ремонта введено 24,08 км региональных автомобильных дорог общего пользования. Муниципальным образованиям республики  распределены субсидии на дорожную деятельность в размере 887,677 млн рублей.
</t>
  </si>
  <si>
    <t>Строительство автомобильных дорог общего пользования регионального значения и искусственных сооружений на них на 2023 год не запланировано</t>
  </si>
  <si>
    <t xml:space="preserve">Выполнено.
В рамках реализации регионального проекта "Региональная и местная дорожная сеть (Кабардино-Балкарская Республика)"
в  2023 году приведено в нормативное состояние 58,591 км автомобильных дорог регионального и 9,720 км местного значения </t>
  </si>
  <si>
    <t xml:space="preserve">Продолжаются работы на трех объектах реконструкции. Срок сдачи в эксплуатацию двух объектов запланирована на 2024 год, одного - на  2026 год.
</t>
  </si>
  <si>
    <t>Выполнено.
Заключено 3 договора на поставку товаров
и оказание услуг по диагностике и ремонту оборудования.</t>
  </si>
  <si>
    <t>Распоряжение Правительства Кабардино-Балкарской Республики
от 31.08.2022 № 424-рп</t>
  </si>
  <si>
    <t>О принятии в постоянную эксплуатацию систему обеспечения вызова экстренных оперативных служб по единому номеру "112" на территории Кабардино-Балкарской Республики</t>
  </si>
  <si>
    <t xml:space="preserve">Основное мероприятие 6.3.
</t>
  </si>
  <si>
    <t>Выполнено.
За 2023 г. направлено 1 330 тыс. постановлений. Сумма наложенных штрафов составила 832,6 млн руб. (без учета 50-% скидки).</t>
  </si>
  <si>
    <t>Выполнено.
Возобновлена работа по выявлению нарушений правил парковки с использованием мобильных комплексов «Паркон». Выявлено 33214 нарушений.</t>
  </si>
  <si>
    <t>90</t>
  </si>
  <si>
    <t xml:space="preserve">Нет планового значения на 2023 год
</t>
  </si>
  <si>
    <t>Выполнено.
Отремонтировано автомобильных дорог регионального значения общей протяженностью 58,591 км</t>
  </si>
  <si>
    <t>Выполнено.
На дорожной сети Нальчикской городской агломерации приведено в нормативное состояние общей протяженностью  14,21 км автодорог</t>
  </si>
  <si>
    <t xml:space="preserve">Выполнено.
Данные предоставлены УГИБДД МВД по КБР                      </t>
  </si>
  <si>
    <t>Выполнено.
Указано значение по доле автомобильных дорог регионального или межмуниципального, местного значения, соответствующих нормативным требованиям,   полученное по итогам 2022 года по результатам проведенной диагностики.  Фактическое значение по итогам 2023 г. будет указано после сдачи статистического отчета по форме 3 -ДГ(МО).</t>
  </si>
  <si>
    <t>Выполнено.
Введено в эксплуатацию после  реконструкции протяженностью                 1,486 км автодорог.</t>
  </si>
  <si>
    <t>Выполнено.
Введено в эксплуатацию после  капитального ремонта и ремонта протяженностью 124,941 км автодорог</t>
  </si>
  <si>
    <t>Выполнено.
Указано значение по доле автомобильных дорог регионального или межмуниципального, местного значения, соответствующих нормативным требованиям,   полученное по итогам 2022 года по результатам проведенной диагностики.  Фактическое значение по итогам 2023 г. будет указано после сдачи статистического отчета по форме 3-ДГ(МО).</t>
  </si>
  <si>
    <t>Выполнено.
Данные предоставлены УГИБДД МВД по КБР</t>
  </si>
  <si>
    <t>Выполнено.
Количество объектов, на которых выполняются (планируются) работы по строительству, реконструкции, капитальному ремонту и ремонту автомобильных дорог регионального или межмуниципального значения по государственным контрактам в рамках регионального проекта, составляет 27 ед., в том числе по 19 объектам применены новые и наилучшие технологии (НиНТ), включенные в Реестр</t>
  </si>
  <si>
    <t>Выполнено.
Количество государственных контрактов, предусматривающих выполнение работ по строительству, реконструкции, капитальному ремонту автомобильных дорог регионального или межмуниципального значения с началом реализации в 2023 году на отчетную дату составляет 4 ед., в том числе 2 ед.  - контракты жизненного цикла, предусматривающие выполнение работ по капитальному ремонту автомобильной дороги регионального значения</t>
  </si>
  <si>
    <t>Выполнено.
Приведено в нормативное состояние мостов и путепроводов общей протяженностью 275,18 п.м</t>
  </si>
  <si>
    <t>Выполнено.
Введено в эксплуатацию автодорога  протяженностью 8,243 км</t>
  </si>
  <si>
    <t>Выполнено.</t>
  </si>
  <si>
    <t>Не выполнено.
Информация предоставлена УГИБДД МВД по КБР.
Увеличение показателя связано с ростом транспортного потока в среднем на 16% ввиду закрытия границ по отношению к предыдущему году (2022 г. - 1287136 ТС, 2023 г .- 1524411 ТС)</t>
  </si>
  <si>
    <t>Выполнено.
Информация предоставлена УГИБДД МВД по КБР.
Увеличение показателя связано с ростом транспортного потока в среднем на 16% ввиду закрытия границ по отношению к предыдущему году (2022 г. - 1287136 ТС, 2023 г .- 1524411 ТС)</t>
  </si>
  <si>
    <t xml:space="preserve">Выполнено.
Согласно условиям дополнительного соглашения о реализации мероприятий по приобретению подвижного состава пассажирского транспорта общего пользования, источником финансового обеспечения расходов которых являются специальные казначейские кредиты, поставка автобусов в КБР планировалась в 2024 году
</t>
  </si>
  <si>
    <t>Не выполнено.
В связи с оптимизацией авиакомпаниями финансовых расходов, сокращением маршрутной сети, а также дефицитом провозных емкостей открытие дополнительных рейсов в 2023 году не осуществлялось</t>
  </si>
  <si>
    <t>0 - в 2023 г.
44 - в 2024 г.</t>
  </si>
  <si>
    <t>Выполнено.
Введено в эксплуатацию после реконструкции протяженностью 1,486 км автодорог</t>
  </si>
  <si>
    <t>Выполнено
Рост количества нарушений ПДД связано с фиксацией новых нарушений ПДД с использованием ТСАФ в части использования ремней безопасности, расширения зон контроля с использованием ТСАФ "Паркон", модернизацией ТСАФ, передислокацией ТСАФ на новые потенциально аварийные участки</t>
  </si>
  <si>
    <t>Выполнено.
В 2023 году Минтрансом КБР проведены проверочные мероприятия
на предмет соблюдения требований по осуществлению пассажирских перевозок автомобильным транспортом, в том числе соблюдения расписания движения автобусов, осуществляющих деятельность по перевозке пассажиров и багажа по межмуниципальным маршрутам.</t>
  </si>
  <si>
    <t>Выполнено.
Системами безналичной оплаты проезда оснащены 23,6 % автобусов, осуществляющих регулярные перевозки пассажиров
в городском, пригородном и междугородном
(в пределах субъекта Российской Федерации) сообщении.</t>
  </si>
  <si>
    <t>Выполнено.
79,4 % автобусов, осуществляющих регулярные перевозки пассажиров в городском, пригородном и междугородном сообщении (в пределах субъекта Российской Федерации), подключены
к подсистеме региональной навигационно-информационной системы Кабардино-Балкарской Республики на базе технологий ГЛОНАСС.</t>
  </si>
  <si>
    <t>Выполнено.
58 % автобусов, осуществляющих регулярные перевозки пассажиров городском, пригородном и междугородном сообщении (в пределах субъекта Российской Федерации), оснащены системами видеонаблюдения салонов
(с функцией записи), соответствующих требованиям о защите персональных данных.</t>
  </si>
  <si>
    <t>31.02.2024</t>
  </si>
  <si>
    <t xml:space="preserve">Выполнено.
В рамках Соглашения между Минтрансом КБР
и перевозчиками о поэтапном обновлении подвижного состава, задействованного на межмуниципальных маршрутах, на период
до 2024 года, обновлено 57 единицы.
</t>
  </si>
  <si>
    <t>Не выполнено.
В связи с оптимизацией авиакомпаниями финансовых расходов, сокращением маршрутной сети, а также дефицитом провозных емкостей открытие дополнительных рейсов в 2023 году не осуществлялось.</t>
  </si>
  <si>
    <t>Выполнено.
Задействовано 218 ед. технических средств автоматической фиксации нарушений правил дорожного движения и 1404 камеры видеонаблюдения.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</si>
</sst>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
  </numFmts>
  <fonts count="18" x14ac:knownFonts="1">
    <font>
      <sz val="11"/>
      <color theme="1"/>
      <name val="Calibri"/>
      <family val="2"/>
      <charset val="204"/>
      <scheme val="minor"/>
    </font>
    <font>
      <u/>
      <sz val="11"/>
      <color theme="10"/>
      <name val="Calibri"/>
      <family val="2"/>
      <charset val="204"/>
      <scheme val="minor"/>
    </font>
    <font>
      <sz val="11"/>
      <name val="Calibri"/>
      <family val="2"/>
      <charset val="204"/>
      <scheme val="minor"/>
    </font>
    <font>
      <b/>
      <sz val="11"/>
      <color theme="1"/>
      <name val="Calibri"/>
      <family val="2"/>
      <charset val="204"/>
      <scheme val="minor"/>
    </font>
    <font>
      <sz val="11"/>
      <name val="Times New Roman"/>
      <family val="1"/>
      <charset val="204"/>
    </font>
    <font>
      <i/>
      <sz val="11"/>
      <name val="Times New Roman"/>
      <family val="1"/>
      <charset val="204"/>
    </font>
    <font>
      <sz val="11"/>
      <color theme="1"/>
      <name val="Times New Roman"/>
      <family val="1"/>
      <charset val="204"/>
    </font>
    <font>
      <sz val="9"/>
      <color theme="1"/>
      <name val="Times New Roman"/>
      <family val="1"/>
      <charset val="204"/>
    </font>
    <font>
      <b/>
      <sz val="11"/>
      <color theme="1"/>
      <name val="Times New Roman"/>
      <family val="1"/>
      <charset val="204"/>
    </font>
    <font>
      <b/>
      <sz val="11"/>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sz val="11"/>
      <color theme="1"/>
      <name val="Calibri"/>
      <family val="2"/>
      <charset val="204"/>
      <scheme val="minor"/>
    </font>
    <font>
      <sz val="12"/>
      <color rgb="FFFF0000"/>
      <name val="Times New Roman"/>
      <family val="1"/>
      <charset val="204"/>
    </font>
    <font>
      <b/>
      <sz val="9"/>
      <color theme="1"/>
      <name val="Times New Roman"/>
      <family val="1"/>
      <charset val="204"/>
    </font>
    <font>
      <sz val="9"/>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applyNumberFormat="0" applyFill="0" applyBorder="0" applyAlignment="0" applyProtection="0"/>
    <xf numFmtId="9" fontId="14" fillId="0" borderId="0" applyFont="0" applyFill="0" applyBorder="0" applyAlignment="0" applyProtection="0"/>
  </cellStyleXfs>
  <cellXfs count="145">
    <xf numFmtId="0" fontId="0" fillId="0" borderId="0" xfId="0"/>
    <xf numFmtId="0" fontId="0" fillId="0" borderId="0" xfId="0" applyFont="1" applyFill="1" applyAlignment="1">
      <alignment vertical="top" wrapText="1"/>
    </xf>
    <xf numFmtId="0" fontId="0" fillId="0" borderId="0" xfId="0" applyFont="1" applyFill="1" applyAlignment="1">
      <alignment horizontal="right" vertical="top" wrapText="1"/>
    </xf>
    <xf numFmtId="0" fontId="6" fillId="0" borderId="0" xfId="0" applyFont="1" applyFill="1" applyAlignment="1">
      <alignment vertical="top" wrapText="1"/>
    </xf>
    <xf numFmtId="0" fontId="4" fillId="0" borderId="1" xfId="1" applyFont="1" applyFill="1" applyBorder="1" applyAlignment="1">
      <alignment horizontal="center" vertical="top" wrapText="1"/>
    </xf>
    <xf numFmtId="0" fontId="6" fillId="0" borderId="0" xfId="0" applyFont="1" applyFill="1" applyAlignment="1">
      <alignment horizontal="left" vertical="top" wrapText="1"/>
    </xf>
    <xf numFmtId="0" fontId="0" fillId="0" borderId="0" xfId="0" applyFont="1" applyFill="1" applyAlignment="1">
      <alignment horizontal="left" vertical="top" wrapText="1"/>
    </xf>
    <xf numFmtId="0" fontId="0" fillId="0" borderId="0" xfId="0" applyFont="1" applyFill="1" applyAlignment="1">
      <alignment horizontal="center" vertical="top" wrapText="1"/>
    </xf>
    <xf numFmtId="0" fontId="0" fillId="0" borderId="0" xfId="0" applyFont="1" applyFill="1" applyAlignment="1">
      <alignment wrapText="1"/>
    </xf>
    <xf numFmtId="0" fontId="7" fillId="0" borderId="0" xfId="0" applyFont="1" applyFill="1" applyBorder="1" applyAlignment="1">
      <alignment vertical="top" wrapText="1"/>
    </xf>
    <xf numFmtId="0" fontId="7" fillId="0" borderId="0" xfId="0" applyFont="1" applyFill="1" applyBorder="1" applyAlignment="1">
      <alignment horizontal="center" vertical="top" wrapText="1"/>
    </xf>
    <xf numFmtId="0" fontId="7" fillId="0" borderId="0" xfId="0" applyFont="1" applyFill="1" applyAlignment="1">
      <alignment vertical="top" wrapText="1"/>
    </xf>
    <xf numFmtId="0" fontId="10" fillId="0" borderId="0" xfId="0" applyFont="1" applyFill="1" applyAlignment="1">
      <alignment vertical="top" wrapText="1"/>
    </xf>
    <xf numFmtId="0" fontId="10" fillId="0" borderId="0" xfId="0" applyFont="1" applyFill="1" applyAlignment="1">
      <alignment horizontal="right" vertical="top" wrapText="1"/>
    </xf>
    <xf numFmtId="0" fontId="11" fillId="0" borderId="1" xfId="0" applyFont="1" applyFill="1" applyBorder="1" applyAlignment="1">
      <alignment vertical="top" wrapText="1"/>
    </xf>
    <xf numFmtId="164" fontId="11" fillId="0" borderId="1" xfId="0" applyNumberFormat="1" applyFont="1" applyFill="1" applyBorder="1" applyAlignment="1">
      <alignment horizontal="right" vertical="top" wrapText="1"/>
    </xf>
    <xf numFmtId="0" fontId="11" fillId="0" borderId="0" xfId="0" applyFont="1" applyFill="1" applyAlignment="1">
      <alignment vertical="top" wrapText="1"/>
    </xf>
    <xf numFmtId="0" fontId="10" fillId="0" borderId="1" xfId="0" applyFont="1" applyFill="1" applyBorder="1" applyAlignment="1">
      <alignment vertical="top" wrapText="1"/>
    </xf>
    <xf numFmtId="164" fontId="10" fillId="0" borderId="1" xfId="0" applyNumberFormat="1" applyFont="1" applyFill="1" applyBorder="1" applyAlignment="1">
      <alignment horizontal="right" vertical="top" wrapText="1"/>
    </xf>
    <xf numFmtId="0" fontId="13" fillId="0" borderId="0" xfId="0" applyFont="1" applyFill="1" applyAlignment="1">
      <alignment vertical="top" wrapText="1"/>
    </xf>
    <xf numFmtId="0" fontId="2" fillId="0" borderId="1" xfId="0" applyFont="1" applyFill="1" applyBorder="1" applyAlignment="1">
      <alignment horizontal="center" vertical="top" wrapText="1"/>
    </xf>
    <xf numFmtId="2" fontId="0" fillId="0" borderId="1" xfId="0" applyNumberFormat="1" applyFont="1" applyFill="1" applyBorder="1" applyAlignment="1">
      <alignment horizontal="center" vertical="top" wrapText="1"/>
    </xf>
    <xf numFmtId="49" fontId="0" fillId="0" borderId="1" xfId="0" applyNumberFormat="1" applyFont="1" applyFill="1" applyBorder="1" applyAlignment="1">
      <alignment horizontal="left" vertical="top" wrapText="1"/>
    </xf>
    <xf numFmtId="0" fontId="0" fillId="0" borderId="1" xfId="0" applyFont="1" applyFill="1" applyBorder="1" applyAlignment="1">
      <alignment vertical="top" wrapText="1"/>
    </xf>
    <xf numFmtId="0" fontId="0" fillId="0" borderId="1" xfId="0" applyFont="1" applyFill="1" applyBorder="1" applyAlignment="1">
      <alignment horizontal="left" vertical="top" wrapText="1"/>
    </xf>
    <xf numFmtId="1" fontId="0" fillId="0" borderId="1"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4" fillId="0" borderId="1" xfId="0" applyFont="1" applyFill="1" applyBorder="1" applyAlignment="1">
      <alignment vertical="top" wrapText="1"/>
    </xf>
    <xf numFmtId="0" fontId="5" fillId="0" borderId="1" xfId="0" applyFont="1" applyFill="1" applyBorder="1" applyAlignment="1">
      <alignment vertical="top" wrapText="1"/>
    </xf>
    <xf numFmtId="165" fontId="0" fillId="0" borderId="1" xfId="0" applyNumberFormat="1" applyFont="1" applyFill="1" applyBorder="1" applyAlignment="1">
      <alignment horizontal="center" vertical="top" wrapText="1"/>
    </xf>
    <xf numFmtId="49" fontId="0" fillId="0" borderId="5"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49" fontId="0" fillId="0" borderId="7" xfId="0" applyNumberFormat="1" applyFont="1" applyFill="1" applyBorder="1" applyAlignment="1">
      <alignment horizontal="center" vertical="top" wrapText="1"/>
    </xf>
    <xf numFmtId="0" fontId="0" fillId="0" borderId="0" xfId="0" applyFont="1" applyFill="1" applyBorder="1" applyAlignment="1">
      <alignment vertical="top" wrapText="1"/>
    </xf>
    <xf numFmtId="164" fontId="12" fillId="0" borderId="1" xfId="0" applyNumberFormat="1" applyFont="1" applyFill="1" applyBorder="1" applyAlignment="1">
      <alignment horizontal="right" vertical="top" wrapText="1"/>
    </xf>
    <xf numFmtId="164" fontId="13" fillId="0" borderId="1" xfId="0" applyNumberFormat="1" applyFont="1" applyFill="1" applyBorder="1" applyAlignment="1">
      <alignment horizontal="right" vertical="top" wrapText="1"/>
    </xf>
    <xf numFmtId="164" fontId="12" fillId="0" borderId="1" xfId="0" applyNumberFormat="1" applyFont="1" applyFill="1" applyBorder="1" applyAlignment="1">
      <alignment vertical="top" wrapText="1"/>
    </xf>
    <xf numFmtId="164" fontId="13" fillId="0" borderId="1" xfId="0" applyNumberFormat="1" applyFont="1" applyFill="1" applyBorder="1" applyAlignment="1">
      <alignment vertical="top" wrapText="1"/>
    </xf>
    <xf numFmtId="164" fontId="10" fillId="0" borderId="1" xfId="0" applyNumberFormat="1" applyFont="1" applyFill="1" applyBorder="1" applyAlignment="1">
      <alignment vertical="top" wrapText="1"/>
    </xf>
    <xf numFmtId="164" fontId="7" fillId="0" borderId="1" xfId="0" applyNumberFormat="1" applyFont="1" applyFill="1" applyBorder="1" applyAlignment="1">
      <alignment horizontal="center" vertical="top" wrapText="1"/>
    </xf>
    <xf numFmtId="165" fontId="7" fillId="0" borderId="1" xfId="0" applyNumberFormat="1" applyFont="1" applyFill="1" applyBorder="1" applyAlignment="1">
      <alignment horizontal="center" vertical="top" wrapText="1"/>
    </xf>
    <xf numFmtId="49" fontId="7"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3" xfId="0" applyFont="1" applyFill="1" applyBorder="1" applyAlignment="1">
      <alignment horizontal="center" vertical="top" wrapText="1"/>
    </xf>
    <xf numFmtId="0" fontId="6" fillId="0" borderId="0" xfId="0" applyFont="1" applyFill="1" applyAlignment="1">
      <alignment horizontal="center" vertical="top" wrapText="1"/>
    </xf>
    <xf numFmtId="14"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1" xfId="0" applyFont="1" applyFill="1" applyBorder="1" applyAlignment="1">
      <alignment horizontal="center" vertical="top" wrapText="1"/>
    </xf>
    <xf numFmtId="0" fontId="8" fillId="0" borderId="0" xfId="0" applyFont="1" applyFill="1" applyAlignment="1">
      <alignment vertical="top" wrapText="1"/>
    </xf>
    <xf numFmtId="16" fontId="4" fillId="0" borderId="1" xfId="0" applyNumberFormat="1" applyFont="1" applyFill="1" applyBorder="1" applyAlignment="1">
      <alignment vertical="top" wrapText="1"/>
    </xf>
    <xf numFmtId="0" fontId="13"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1" xfId="0" applyFont="1" applyBorder="1" applyAlignment="1">
      <alignment horizontal="center" vertical="top" wrapText="1"/>
    </xf>
    <xf numFmtId="14" fontId="4"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7" fillId="0" borderId="1" xfId="0" applyFont="1" applyFill="1" applyBorder="1" applyAlignment="1">
      <alignment vertical="top" wrapText="1"/>
    </xf>
    <xf numFmtId="0" fontId="10" fillId="0" borderId="1" xfId="0" applyFont="1" applyFill="1" applyBorder="1" applyAlignment="1">
      <alignment horizontal="center" vertical="top" wrapText="1"/>
    </xf>
    <xf numFmtId="0" fontId="10" fillId="0" borderId="0" xfId="0" applyFont="1" applyFill="1" applyAlignment="1">
      <alignment horizontal="center" vertical="top" wrapText="1"/>
    </xf>
    <xf numFmtId="164" fontId="16" fillId="0" borderId="1" xfId="0" applyNumberFormat="1" applyFont="1" applyFill="1" applyBorder="1" applyAlignment="1">
      <alignment horizontal="center" vertical="top" wrapText="1"/>
    </xf>
    <xf numFmtId="0" fontId="3" fillId="0" borderId="0" xfId="0" applyFont="1" applyFill="1" applyAlignment="1">
      <alignment vertical="top" wrapText="1"/>
    </xf>
    <xf numFmtId="3" fontId="0" fillId="0" borderId="1" xfId="0" applyNumberFormat="1" applyFont="1" applyFill="1" applyBorder="1" applyAlignment="1">
      <alignment horizontal="center" vertical="top" wrapText="1"/>
    </xf>
    <xf numFmtId="3" fontId="0" fillId="0" borderId="1" xfId="2"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4" fillId="2" borderId="1" xfId="0" applyFont="1" applyFill="1" applyBorder="1" applyAlignment="1">
      <alignment vertical="top" wrapText="1"/>
    </xf>
    <xf numFmtId="164" fontId="17" fillId="0" borderId="1" xfId="0" applyNumberFormat="1" applyFont="1" applyFill="1" applyBorder="1" applyAlignment="1">
      <alignment horizontal="center" vertical="top" wrapText="1"/>
    </xf>
    <xf numFmtId="0" fontId="0" fillId="0" borderId="1" xfId="0" applyFont="1" applyFill="1" applyBorder="1" applyAlignment="1">
      <alignment horizontal="center" vertical="top" wrapText="1"/>
    </xf>
    <xf numFmtId="49" fontId="0" fillId="0" borderId="1"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0" fillId="0" borderId="2" xfId="0" applyFont="1" applyFill="1" applyBorder="1" applyAlignment="1">
      <alignment horizontal="center" vertical="top" wrapText="1"/>
    </xf>
    <xf numFmtId="49" fontId="0" fillId="0" borderId="2" xfId="0" applyNumberFormat="1" applyFont="1" applyFill="1" applyBorder="1" applyAlignment="1">
      <alignment horizontal="center" vertical="top" wrapText="1"/>
    </xf>
    <xf numFmtId="166" fontId="0" fillId="0" borderId="1" xfId="0" applyNumberFormat="1" applyFont="1" applyFill="1" applyBorder="1" applyAlignment="1">
      <alignment horizontal="center" vertical="top" wrapText="1"/>
    </xf>
    <xf numFmtId="49" fontId="0" fillId="0" borderId="3"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165" fontId="2" fillId="0" borderId="1" xfId="2" applyNumberFormat="1" applyFont="1" applyFill="1" applyBorder="1" applyAlignment="1">
      <alignment horizontal="center" vertical="top" wrapText="1"/>
    </xf>
    <xf numFmtId="0" fontId="0" fillId="0" borderId="1" xfId="0" applyFont="1" applyBorder="1" applyAlignment="1">
      <alignment horizontal="left" vertical="top" wrapText="1"/>
    </xf>
    <xf numFmtId="0" fontId="0"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49" fontId="3" fillId="0" borderId="5" xfId="0" applyNumberFormat="1" applyFont="1" applyFill="1" applyBorder="1" applyAlignment="1">
      <alignment horizontal="center" vertical="top" wrapText="1"/>
    </xf>
    <xf numFmtId="49" fontId="3" fillId="0" borderId="6" xfId="0" applyNumberFormat="1" applyFont="1" applyFill="1" applyBorder="1" applyAlignment="1">
      <alignment horizontal="center" vertical="top" wrapText="1"/>
    </xf>
    <xf numFmtId="49" fontId="3" fillId="0" borderId="7" xfId="0" applyNumberFormat="1"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0" fillId="0" borderId="4" xfId="0"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49" fontId="3" fillId="0" borderId="3" xfId="0" applyNumberFormat="1" applyFont="1" applyFill="1" applyBorder="1" applyAlignment="1">
      <alignment horizontal="center" vertical="top" wrapText="1"/>
    </xf>
    <xf numFmtId="0" fontId="0" fillId="0" borderId="1" xfId="0" applyFont="1" applyFill="1" applyBorder="1" applyAlignment="1">
      <alignment horizontal="center" vertical="top" wrapText="1"/>
    </xf>
    <xf numFmtId="49" fontId="0" fillId="0" borderId="1" xfId="0" applyNumberFormat="1"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6" xfId="0" applyFont="1" applyFill="1" applyBorder="1" applyAlignment="1">
      <alignment horizontal="center" vertical="top" wrapText="1"/>
    </xf>
    <xf numFmtId="0" fontId="0" fillId="0" borderId="7"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6" fillId="0" borderId="0" xfId="0" applyFont="1" applyFill="1" applyAlignment="1">
      <alignment horizontal="right"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6" fillId="0" borderId="0" xfId="0" applyFont="1" applyFill="1" applyAlignment="1">
      <alignment horizontal="center" vertical="top" wrapText="1"/>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7" xfId="0"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6" xfId="0" applyFont="1" applyFill="1" applyBorder="1" applyAlignment="1">
      <alignment horizontal="center" vertical="top" wrapText="1"/>
    </xf>
    <xf numFmtId="0" fontId="9" fillId="0" borderId="7"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9"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7" fillId="0" borderId="4" xfId="0" applyFont="1" applyFill="1" applyBorder="1" applyAlignment="1">
      <alignment horizontal="center" vertical="top" wrapText="1"/>
    </xf>
    <xf numFmtId="0" fontId="7"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1" xfId="0" applyFont="1" applyFill="1" applyBorder="1" applyAlignment="1">
      <alignmen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3" xfId="0" applyFont="1" applyFill="1" applyBorder="1" applyAlignment="1">
      <alignment horizontal="left" vertical="top" wrapText="1"/>
    </xf>
    <xf numFmtId="0" fontId="10"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8" xfId="0"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0" xfId="0" applyFont="1" applyFill="1" applyAlignment="1">
      <alignment horizontal="center" vertical="top" wrapText="1"/>
    </xf>
    <xf numFmtId="0" fontId="10" fillId="0" borderId="0" xfId="0" applyFont="1" applyFill="1" applyAlignment="1">
      <alignment horizontal="left" vertical="top"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abSelected="1" view="pageBreakPreview" zoomScaleNormal="100" zoomScaleSheetLayoutView="100" workbookViewId="0">
      <pane ySplit="5" topLeftCell="A39" activePane="bottomLeft" state="frozen"/>
      <selection pane="bottomLeft" activeCell="G23" sqref="G23"/>
    </sheetView>
  </sheetViews>
  <sheetFormatPr defaultColWidth="9.140625" defaultRowHeight="15" x14ac:dyDescent="0.25"/>
  <cols>
    <col min="1" max="1" width="6.85546875" style="1" customWidth="1"/>
    <col min="2" max="2" width="54.7109375" style="1" customWidth="1"/>
    <col min="3" max="3" width="11.140625" style="7" customWidth="1"/>
    <col min="4" max="4" width="9.140625" style="7" customWidth="1"/>
    <col min="5" max="6" width="12" style="7" customWidth="1"/>
    <col min="7" max="7" width="65.5703125" style="6" customWidth="1"/>
    <col min="8" max="16384" width="9.140625" style="1"/>
  </cols>
  <sheetData>
    <row r="1" spans="1:7" ht="26.25" customHeight="1" x14ac:dyDescent="0.25">
      <c r="G1" s="6" t="s">
        <v>9</v>
      </c>
    </row>
    <row r="2" spans="1:7" ht="40.5" customHeight="1" x14ac:dyDescent="0.25">
      <c r="A2" s="91" t="s">
        <v>8</v>
      </c>
      <c r="B2" s="91"/>
      <c r="C2" s="91"/>
      <c r="D2" s="91"/>
      <c r="E2" s="91"/>
      <c r="F2" s="91"/>
      <c r="G2" s="91"/>
    </row>
    <row r="3" spans="1:7" ht="63" customHeight="1" x14ac:dyDescent="0.25">
      <c r="A3" s="95" t="s">
        <v>10</v>
      </c>
      <c r="B3" s="94" t="s">
        <v>4</v>
      </c>
      <c r="C3" s="94" t="s">
        <v>5</v>
      </c>
      <c r="D3" s="96" t="s">
        <v>6</v>
      </c>
      <c r="E3" s="97"/>
      <c r="F3" s="98"/>
      <c r="G3" s="94" t="s">
        <v>371</v>
      </c>
    </row>
    <row r="4" spans="1:7" ht="16.5" customHeight="1" x14ac:dyDescent="0.25">
      <c r="A4" s="95"/>
      <c r="B4" s="94"/>
      <c r="C4" s="94"/>
      <c r="D4" s="94" t="s">
        <v>279</v>
      </c>
      <c r="E4" s="94" t="s">
        <v>384</v>
      </c>
      <c r="F4" s="94"/>
      <c r="G4" s="94"/>
    </row>
    <row r="5" spans="1:7" ht="17.25" customHeight="1" x14ac:dyDescent="0.25">
      <c r="A5" s="95"/>
      <c r="B5" s="94"/>
      <c r="C5" s="94"/>
      <c r="D5" s="94"/>
      <c r="E5" s="71" t="s">
        <v>7</v>
      </c>
      <c r="F5" s="71" t="s">
        <v>55</v>
      </c>
      <c r="G5" s="94"/>
    </row>
    <row r="6" spans="1:7" ht="17.25" customHeight="1" x14ac:dyDescent="0.25">
      <c r="A6" s="85" t="s">
        <v>11</v>
      </c>
      <c r="B6" s="86"/>
      <c r="C6" s="86"/>
      <c r="D6" s="86"/>
      <c r="E6" s="86"/>
      <c r="F6" s="86"/>
      <c r="G6" s="87"/>
    </row>
    <row r="7" spans="1:7" ht="17.25" customHeight="1" x14ac:dyDescent="0.25">
      <c r="A7" s="85" t="s">
        <v>54</v>
      </c>
      <c r="B7" s="86"/>
      <c r="C7" s="86"/>
      <c r="D7" s="86"/>
      <c r="E7" s="86"/>
      <c r="F7" s="86"/>
      <c r="G7" s="87"/>
    </row>
    <row r="8" spans="1:7" ht="66" customHeight="1" x14ac:dyDescent="0.25">
      <c r="A8" s="72" t="s">
        <v>119</v>
      </c>
      <c r="B8" s="23" t="s">
        <v>117</v>
      </c>
      <c r="C8" s="71" t="s">
        <v>13</v>
      </c>
      <c r="D8" s="71">
        <v>69.94</v>
      </c>
      <c r="E8" s="21">
        <v>71.900000000000006</v>
      </c>
      <c r="F8" s="71">
        <v>71.930000000000007</v>
      </c>
      <c r="G8" s="24" t="s">
        <v>445</v>
      </c>
    </row>
    <row r="9" spans="1:7" ht="84" customHeight="1" x14ac:dyDescent="0.25">
      <c r="A9" s="72" t="s">
        <v>83</v>
      </c>
      <c r="B9" s="22" t="s">
        <v>18</v>
      </c>
      <c r="C9" s="73" t="s">
        <v>13</v>
      </c>
      <c r="D9" s="72">
        <v>81.58</v>
      </c>
      <c r="E9" s="21">
        <v>84.01</v>
      </c>
      <c r="F9" s="71">
        <v>84.349599999999995</v>
      </c>
      <c r="G9" s="24" t="s">
        <v>446</v>
      </c>
    </row>
    <row r="10" spans="1:7" ht="36.75" customHeight="1" x14ac:dyDescent="0.25">
      <c r="A10" s="72" t="s">
        <v>16</v>
      </c>
      <c r="B10" s="22" t="s">
        <v>118</v>
      </c>
      <c r="C10" s="72" t="s">
        <v>14</v>
      </c>
      <c r="D10" s="72">
        <v>12.29</v>
      </c>
      <c r="E10" s="72" t="s">
        <v>385</v>
      </c>
      <c r="F10" s="71">
        <v>9.9700000000000006</v>
      </c>
      <c r="G10" s="24" t="s">
        <v>447</v>
      </c>
    </row>
    <row r="11" spans="1:7" ht="106.5" customHeight="1" x14ac:dyDescent="0.25">
      <c r="A11" s="71" t="s">
        <v>20</v>
      </c>
      <c r="B11" s="22" t="s">
        <v>120</v>
      </c>
      <c r="C11" s="72" t="s">
        <v>17</v>
      </c>
      <c r="D11" s="72" t="s">
        <v>398</v>
      </c>
      <c r="E11" s="72" t="s">
        <v>398</v>
      </c>
      <c r="F11" s="71">
        <v>10082.1</v>
      </c>
      <c r="G11" s="24" t="s">
        <v>448</v>
      </c>
    </row>
    <row r="12" spans="1:7" ht="65.25" customHeight="1" x14ac:dyDescent="0.25">
      <c r="A12" s="72" t="s">
        <v>21</v>
      </c>
      <c r="B12" s="22" t="s">
        <v>121</v>
      </c>
      <c r="C12" s="72" t="s">
        <v>17</v>
      </c>
      <c r="D12" s="72" t="s">
        <v>152</v>
      </c>
      <c r="E12" s="30">
        <v>0</v>
      </c>
      <c r="F12" s="76">
        <v>1.486</v>
      </c>
      <c r="G12" s="24" t="s">
        <v>463</v>
      </c>
    </row>
    <row r="13" spans="1:7" ht="69" customHeight="1" x14ac:dyDescent="0.25">
      <c r="A13" s="72" t="s">
        <v>22</v>
      </c>
      <c r="B13" s="22" t="s">
        <v>122</v>
      </c>
      <c r="C13" s="72" t="s">
        <v>17</v>
      </c>
      <c r="D13" s="72" t="s">
        <v>152</v>
      </c>
      <c r="E13" s="72" t="s">
        <v>152</v>
      </c>
      <c r="F13" s="30">
        <v>0</v>
      </c>
      <c r="G13" s="71" t="s">
        <v>225</v>
      </c>
    </row>
    <row r="14" spans="1:7" ht="98.25" customHeight="1" x14ac:dyDescent="0.25">
      <c r="A14" s="72" t="s">
        <v>23</v>
      </c>
      <c r="B14" s="22" t="s">
        <v>123</v>
      </c>
      <c r="C14" s="72" t="s">
        <v>17</v>
      </c>
      <c r="D14" s="72" t="s">
        <v>152</v>
      </c>
      <c r="E14" s="72" t="s">
        <v>152</v>
      </c>
      <c r="F14" s="76">
        <v>1.486</v>
      </c>
      <c r="G14" s="81" t="s">
        <v>449</v>
      </c>
    </row>
    <row r="15" spans="1:7" ht="97.5" customHeight="1" x14ac:dyDescent="0.25">
      <c r="A15" s="72" t="s">
        <v>24</v>
      </c>
      <c r="B15" s="22" t="s">
        <v>124</v>
      </c>
      <c r="C15" s="72" t="s">
        <v>17</v>
      </c>
      <c r="D15" s="72">
        <v>155.738</v>
      </c>
      <c r="E15" s="72" t="s">
        <v>409</v>
      </c>
      <c r="F15" s="71">
        <f>85.938+39.003</f>
        <v>124.941</v>
      </c>
      <c r="G15" s="24" t="s">
        <v>450</v>
      </c>
    </row>
    <row r="16" spans="1:7" ht="108" customHeight="1" x14ac:dyDescent="0.25">
      <c r="A16" s="72" t="s">
        <v>25</v>
      </c>
      <c r="B16" s="22" t="s">
        <v>125</v>
      </c>
      <c r="C16" s="72" t="s">
        <v>13</v>
      </c>
      <c r="D16" s="72" t="s">
        <v>399</v>
      </c>
      <c r="E16" s="72" t="s">
        <v>399</v>
      </c>
      <c r="F16" s="21">
        <v>60.89</v>
      </c>
      <c r="G16" s="24" t="s">
        <v>451</v>
      </c>
    </row>
    <row r="17" spans="1:7" ht="66" customHeight="1" x14ac:dyDescent="0.25">
      <c r="A17" s="72" t="s">
        <v>26</v>
      </c>
      <c r="B17" s="22" t="s">
        <v>126</v>
      </c>
      <c r="C17" s="72" t="s">
        <v>13</v>
      </c>
      <c r="D17" s="30">
        <v>100</v>
      </c>
      <c r="E17" s="30">
        <v>100</v>
      </c>
      <c r="F17" s="30">
        <v>100</v>
      </c>
      <c r="G17" s="81" t="s">
        <v>431</v>
      </c>
    </row>
    <row r="18" spans="1:7" ht="38.25" customHeight="1" x14ac:dyDescent="0.25">
      <c r="A18" s="72" t="s">
        <v>27</v>
      </c>
      <c r="B18" s="22" t="s">
        <v>127</v>
      </c>
      <c r="C18" s="72" t="s">
        <v>14</v>
      </c>
      <c r="D18" s="71">
        <v>3.37</v>
      </c>
      <c r="E18" s="72" t="s">
        <v>400</v>
      </c>
      <c r="F18" s="71">
        <v>2.86</v>
      </c>
      <c r="G18" s="24" t="s">
        <v>452</v>
      </c>
    </row>
    <row r="19" spans="1:7" ht="111" customHeight="1" x14ac:dyDescent="0.25">
      <c r="A19" s="71" t="s">
        <v>28</v>
      </c>
      <c r="B19" s="22" t="s">
        <v>128</v>
      </c>
      <c r="C19" s="72" t="s">
        <v>13</v>
      </c>
      <c r="D19" s="72">
        <v>81.25</v>
      </c>
      <c r="E19" s="72" t="s">
        <v>154</v>
      </c>
      <c r="F19" s="71">
        <v>70.37</v>
      </c>
      <c r="G19" s="24" t="s">
        <v>453</v>
      </c>
    </row>
    <row r="20" spans="1:7" ht="140.25" customHeight="1" x14ac:dyDescent="0.25">
      <c r="A20" s="72" t="s">
        <v>29</v>
      </c>
      <c r="B20" s="22" t="s">
        <v>129</v>
      </c>
      <c r="C20" s="75" t="s">
        <v>13</v>
      </c>
      <c r="D20" s="74">
        <v>25</v>
      </c>
      <c r="E20" s="72" t="s">
        <v>401</v>
      </c>
      <c r="F20" s="71">
        <v>50</v>
      </c>
      <c r="G20" s="24" t="s">
        <v>454</v>
      </c>
    </row>
    <row r="21" spans="1:7" ht="67.5" customHeight="1" x14ac:dyDescent="0.25">
      <c r="A21" s="72" t="s">
        <v>276</v>
      </c>
      <c r="B21" s="31" t="s">
        <v>277</v>
      </c>
      <c r="C21" s="33" t="s">
        <v>278</v>
      </c>
      <c r="D21" s="72">
        <v>0.13389999999999999</v>
      </c>
      <c r="E21" s="34" t="s">
        <v>402</v>
      </c>
      <c r="F21" s="71">
        <v>0.40899999999999997</v>
      </c>
      <c r="G21" s="24" t="s">
        <v>455</v>
      </c>
    </row>
    <row r="22" spans="1:7" ht="54" customHeight="1" x14ac:dyDescent="0.25">
      <c r="A22" s="72" t="s">
        <v>403</v>
      </c>
      <c r="B22" s="31" t="s">
        <v>405</v>
      </c>
      <c r="C22" s="54" t="s">
        <v>13</v>
      </c>
      <c r="D22" s="77" t="s">
        <v>152</v>
      </c>
      <c r="E22" s="34" t="s">
        <v>406</v>
      </c>
      <c r="F22" s="71">
        <v>75.317800000000005</v>
      </c>
      <c r="G22" s="24" t="s">
        <v>456</v>
      </c>
    </row>
    <row r="23" spans="1:7" ht="60.75" customHeight="1" x14ac:dyDescent="0.25">
      <c r="A23" s="72" t="s">
        <v>404</v>
      </c>
      <c r="B23" s="31" t="s">
        <v>407</v>
      </c>
      <c r="C23" s="54" t="s">
        <v>13</v>
      </c>
      <c r="D23" s="77" t="s">
        <v>152</v>
      </c>
      <c r="E23" s="34" t="s">
        <v>408</v>
      </c>
      <c r="F23" s="71">
        <v>36.971499999999999</v>
      </c>
      <c r="G23" s="24" t="s">
        <v>457</v>
      </c>
    </row>
    <row r="24" spans="1:7" ht="19.5" customHeight="1" x14ac:dyDescent="0.25">
      <c r="A24" s="92" t="s">
        <v>130</v>
      </c>
      <c r="B24" s="92"/>
      <c r="C24" s="93"/>
      <c r="D24" s="93"/>
      <c r="E24" s="92"/>
      <c r="F24" s="92"/>
      <c r="G24" s="92"/>
    </row>
    <row r="25" spans="1:7" ht="23.25" customHeight="1" x14ac:dyDescent="0.25">
      <c r="A25" s="72" t="s">
        <v>119</v>
      </c>
      <c r="B25" s="24" t="s">
        <v>131</v>
      </c>
      <c r="C25" s="71" t="s">
        <v>12</v>
      </c>
      <c r="D25" s="66">
        <v>3723</v>
      </c>
      <c r="E25" s="66">
        <v>7258</v>
      </c>
      <c r="F25" s="78">
        <v>2183</v>
      </c>
      <c r="G25" s="24" t="s">
        <v>457</v>
      </c>
    </row>
    <row r="26" spans="1:7" ht="95.25" customHeight="1" x14ac:dyDescent="0.25">
      <c r="A26" s="72" t="s">
        <v>83</v>
      </c>
      <c r="B26" s="24" t="s">
        <v>132</v>
      </c>
      <c r="C26" s="71" t="s">
        <v>12</v>
      </c>
      <c r="D26" s="66">
        <v>204758</v>
      </c>
      <c r="E26" s="66">
        <v>770819</v>
      </c>
      <c r="F26" s="78">
        <v>1508034</v>
      </c>
      <c r="G26" s="79" t="s">
        <v>464</v>
      </c>
    </row>
    <row r="27" spans="1:7" ht="78" customHeight="1" x14ac:dyDescent="0.25">
      <c r="A27" s="72" t="s">
        <v>84</v>
      </c>
      <c r="B27" s="24" t="s">
        <v>133</v>
      </c>
      <c r="C27" s="71" t="s">
        <v>12</v>
      </c>
      <c r="D27" s="66">
        <v>541</v>
      </c>
      <c r="E27" s="66">
        <v>531</v>
      </c>
      <c r="F27" s="78">
        <v>634</v>
      </c>
      <c r="G27" s="24" t="s">
        <v>458</v>
      </c>
    </row>
    <row r="28" spans="1:7" ht="78.75" customHeight="1" x14ac:dyDescent="0.25">
      <c r="A28" s="72" t="s">
        <v>20</v>
      </c>
      <c r="B28" s="24" t="s">
        <v>134</v>
      </c>
      <c r="C28" s="71" t="s">
        <v>14</v>
      </c>
      <c r="D28" s="66">
        <v>652</v>
      </c>
      <c r="E28" s="66">
        <v>640</v>
      </c>
      <c r="F28" s="78">
        <v>839</v>
      </c>
      <c r="G28" s="24" t="s">
        <v>459</v>
      </c>
    </row>
    <row r="29" spans="1:7" ht="33.75" customHeight="1" x14ac:dyDescent="0.25">
      <c r="A29" s="72" t="s">
        <v>21</v>
      </c>
      <c r="B29" s="24" t="s">
        <v>135</v>
      </c>
      <c r="C29" s="71" t="s">
        <v>14</v>
      </c>
      <c r="D29" s="66">
        <v>107</v>
      </c>
      <c r="E29" s="66">
        <v>120</v>
      </c>
      <c r="F29" s="78">
        <v>90</v>
      </c>
      <c r="G29" s="24" t="s">
        <v>359</v>
      </c>
    </row>
    <row r="30" spans="1:7" ht="36" customHeight="1" x14ac:dyDescent="0.25">
      <c r="A30" s="71" t="s">
        <v>22</v>
      </c>
      <c r="B30" s="24" t="s">
        <v>360</v>
      </c>
      <c r="C30" s="71" t="s">
        <v>13</v>
      </c>
      <c r="D30" s="67">
        <v>0</v>
      </c>
      <c r="E30" s="66">
        <v>0</v>
      </c>
      <c r="F30" s="80">
        <v>41.363999999999997</v>
      </c>
      <c r="G30" s="24" t="s">
        <v>444</v>
      </c>
    </row>
    <row r="31" spans="1:7" ht="66" customHeight="1" x14ac:dyDescent="0.25">
      <c r="A31" s="71" t="s">
        <v>23</v>
      </c>
      <c r="B31" s="24" t="s">
        <v>280</v>
      </c>
      <c r="C31" s="71" t="s">
        <v>281</v>
      </c>
      <c r="D31" s="67">
        <v>1335.9</v>
      </c>
      <c r="E31" s="66">
        <v>596.1</v>
      </c>
      <c r="F31" s="78">
        <v>1816.4</v>
      </c>
      <c r="G31" s="24" t="s">
        <v>359</v>
      </c>
    </row>
    <row r="32" spans="1:7" ht="19.5" customHeight="1" x14ac:dyDescent="0.25">
      <c r="A32" s="92" t="s">
        <v>101</v>
      </c>
      <c r="B32" s="92"/>
      <c r="C32" s="92"/>
      <c r="D32" s="92"/>
      <c r="E32" s="92"/>
      <c r="F32" s="92"/>
      <c r="G32" s="92"/>
    </row>
    <row r="33" spans="1:7" ht="65.25" customHeight="1" x14ac:dyDescent="0.25">
      <c r="A33" s="72" t="s">
        <v>119</v>
      </c>
      <c r="B33" s="22" t="s">
        <v>136</v>
      </c>
      <c r="C33" s="71" t="s">
        <v>13</v>
      </c>
      <c r="D33" s="71">
        <v>50</v>
      </c>
      <c r="E33" s="72" t="s">
        <v>410</v>
      </c>
      <c r="F33" s="72" t="s">
        <v>443</v>
      </c>
      <c r="G33" s="24" t="s">
        <v>359</v>
      </c>
    </row>
    <row r="34" spans="1:7" ht="66" customHeight="1" x14ac:dyDescent="0.25">
      <c r="A34" s="72" t="s">
        <v>83</v>
      </c>
      <c r="B34" s="22" t="s">
        <v>137</v>
      </c>
      <c r="C34" s="71" t="s">
        <v>13</v>
      </c>
      <c r="D34" s="72" t="s">
        <v>283</v>
      </c>
      <c r="E34" s="72" t="s">
        <v>282</v>
      </c>
      <c r="F34" s="20">
        <v>90</v>
      </c>
      <c r="G34" s="24" t="s">
        <v>359</v>
      </c>
    </row>
    <row r="35" spans="1:7" ht="66" customHeight="1" x14ac:dyDescent="0.25">
      <c r="A35" s="72" t="s">
        <v>84</v>
      </c>
      <c r="B35" s="22" t="s">
        <v>138</v>
      </c>
      <c r="C35" s="71" t="s">
        <v>13</v>
      </c>
      <c r="D35" s="72" t="s">
        <v>153</v>
      </c>
      <c r="E35" s="72" t="s">
        <v>411</v>
      </c>
      <c r="F35" s="20">
        <v>15</v>
      </c>
      <c r="G35" s="24" t="s">
        <v>359</v>
      </c>
    </row>
    <row r="36" spans="1:7" ht="65.25" customHeight="1" x14ac:dyDescent="0.25">
      <c r="A36" s="72" t="s">
        <v>20</v>
      </c>
      <c r="B36" s="24" t="s">
        <v>139</v>
      </c>
      <c r="C36" s="71" t="s">
        <v>13</v>
      </c>
      <c r="D36" s="25">
        <v>80</v>
      </c>
      <c r="E36" s="25">
        <v>90</v>
      </c>
      <c r="F36" s="20">
        <v>90</v>
      </c>
      <c r="G36" s="24" t="s">
        <v>359</v>
      </c>
    </row>
    <row r="37" spans="1:7" ht="30.75" customHeight="1" x14ac:dyDescent="0.25">
      <c r="A37" s="85" t="s">
        <v>140</v>
      </c>
      <c r="B37" s="86"/>
      <c r="C37" s="86"/>
      <c r="D37" s="86"/>
      <c r="E37" s="86"/>
      <c r="F37" s="86"/>
      <c r="G37" s="87"/>
    </row>
    <row r="38" spans="1:7" ht="25.5" customHeight="1" x14ac:dyDescent="0.25">
      <c r="A38" s="72" t="s">
        <v>119</v>
      </c>
      <c r="B38" s="24" t="s">
        <v>141</v>
      </c>
      <c r="C38" s="71" t="s">
        <v>13</v>
      </c>
      <c r="D38" s="71">
        <v>100</v>
      </c>
      <c r="E38" s="71">
        <v>100</v>
      </c>
      <c r="F38" s="71">
        <v>100</v>
      </c>
      <c r="G38" s="24" t="s">
        <v>359</v>
      </c>
    </row>
    <row r="39" spans="1:7" ht="25.5" customHeight="1" x14ac:dyDescent="0.25">
      <c r="A39" s="72" t="s">
        <v>83</v>
      </c>
      <c r="B39" s="24" t="s">
        <v>142</v>
      </c>
      <c r="C39" s="71" t="s">
        <v>13</v>
      </c>
      <c r="D39" s="71">
        <v>100</v>
      </c>
      <c r="E39" s="71">
        <v>100</v>
      </c>
      <c r="F39" s="71">
        <v>100</v>
      </c>
      <c r="G39" s="24" t="s">
        <v>359</v>
      </c>
    </row>
    <row r="40" spans="1:7" s="65" customFormat="1" ht="21" customHeight="1" x14ac:dyDescent="0.25">
      <c r="A40" s="85" t="s">
        <v>44</v>
      </c>
      <c r="B40" s="86"/>
      <c r="C40" s="86"/>
      <c r="D40" s="86"/>
      <c r="E40" s="86"/>
      <c r="F40" s="86"/>
      <c r="G40" s="87"/>
    </row>
    <row r="41" spans="1:7" ht="51.75" customHeight="1" x14ac:dyDescent="0.25">
      <c r="A41" s="72" t="s">
        <v>119</v>
      </c>
      <c r="B41" s="23" t="s">
        <v>143</v>
      </c>
      <c r="C41" s="71" t="s">
        <v>144</v>
      </c>
      <c r="D41" s="71">
        <v>53.2</v>
      </c>
      <c r="E41" s="30">
        <v>30.3</v>
      </c>
      <c r="F41" s="71">
        <v>53.9</v>
      </c>
      <c r="G41" s="24" t="s">
        <v>359</v>
      </c>
    </row>
    <row r="42" spans="1:7" ht="48" customHeight="1" x14ac:dyDescent="0.25">
      <c r="A42" s="71" t="s">
        <v>83</v>
      </c>
      <c r="B42" s="23" t="s">
        <v>145</v>
      </c>
      <c r="C42" s="71" t="s">
        <v>146</v>
      </c>
      <c r="D42" s="71">
        <v>1930.7149999999999</v>
      </c>
      <c r="E42" s="71">
        <v>1575</v>
      </c>
      <c r="F42" s="25">
        <v>1810</v>
      </c>
      <c r="G42" s="24" t="s">
        <v>359</v>
      </c>
    </row>
    <row r="43" spans="1:7" ht="19.5" customHeight="1" x14ac:dyDescent="0.25">
      <c r="A43" s="85" t="s">
        <v>97</v>
      </c>
      <c r="B43" s="86"/>
      <c r="C43" s="86"/>
      <c r="D43" s="86"/>
      <c r="E43" s="86"/>
      <c r="F43" s="86"/>
      <c r="G43" s="87"/>
    </row>
    <row r="44" spans="1:7" ht="35.25" customHeight="1" x14ac:dyDescent="0.25">
      <c r="A44" s="71" t="s">
        <v>119</v>
      </c>
      <c r="B44" s="23" t="s">
        <v>147</v>
      </c>
      <c r="C44" s="71" t="s">
        <v>12</v>
      </c>
      <c r="D44" s="71">
        <v>4</v>
      </c>
      <c r="E44" s="71">
        <v>0</v>
      </c>
      <c r="F44" s="71">
        <v>0</v>
      </c>
      <c r="G44" s="24" t="s">
        <v>359</v>
      </c>
    </row>
    <row r="45" spans="1:7" ht="30" customHeight="1" x14ac:dyDescent="0.25">
      <c r="A45" s="71" t="s">
        <v>83</v>
      </c>
      <c r="B45" s="23" t="s">
        <v>148</v>
      </c>
      <c r="C45" s="71" t="s">
        <v>12</v>
      </c>
      <c r="D45" s="71">
        <v>15</v>
      </c>
      <c r="E45" s="71">
        <v>20</v>
      </c>
      <c r="F45" s="71">
        <v>20</v>
      </c>
      <c r="G45" s="24" t="s">
        <v>359</v>
      </c>
    </row>
    <row r="46" spans="1:7" ht="51.75" customHeight="1" x14ac:dyDescent="0.25">
      <c r="A46" s="71" t="s">
        <v>84</v>
      </c>
      <c r="B46" s="23" t="s">
        <v>19</v>
      </c>
      <c r="C46" s="71" t="s">
        <v>12</v>
      </c>
      <c r="D46" s="71">
        <v>11</v>
      </c>
      <c r="E46" s="71">
        <v>12</v>
      </c>
      <c r="F46" s="71">
        <v>12</v>
      </c>
      <c r="G46" s="24" t="s">
        <v>359</v>
      </c>
    </row>
    <row r="47" spans="1:7" ht="50.25" customHeight="1" x14ac:dyDescent="0.25">
      <c r="A47" s="71" t="s">
        <v>20</v>
      </c>
      <c r="B47" s="23" t="s">
        <v>264</v>
      </c>
      <c r="C47" s="71" t="s">
        <v>13</v>
      </c>
      <c r="D47" s="71">
        <v>0</v>
      </c>
      <c r="E47" s="71">
        <v>0</v>
      </c>
      <c r="F47" s="71">
        <v>0</v>
      </c>
      <c r="G47" s="24" t="s">
        <v>359</v>
      </c>
    </row>
    <row r="48" spans="1:7" ht="62.25" customHeight="1" x14ac:dyDescent="0.25">
      <c r="A48" s="71" t="s">
        <v>21</v>
      </c>
      <c r="B48" s="23" t="s">
        <v>265</v>
      </c>
      <c r="C48" s="71" t="s">
        <v>13</v>
      </c>
      <c r="D48" s="71">
        <v>0</v>
      </c>
      <c r="E48" s="71">
        <v>0</v>
      </c>
      <c r="F48" s="71">
        <v>0</v>
      </c>
      <c r="G48" s="24" t="s">
        <v>359</v>
      </c>
    </row>
    <row r="49" spans="1:7" ht="81" customHeight="1" x14ac:dyDescent="0.25">
      <c r="A49" s="71" t="s">
        <v>22</v>
      </c>
      <c r="B49" s="23" t="s">
        <v>275</v>
      </c>
      <c r="C49" s="71" t="s">
        <v>13</v>
      </c>
      <c r="D49" s="21">
        <v>3.14</v>
      </c>
      <c r="E49" s="71">
        <v>5</v>
      </c>
      <c r="F49" s="71">
        <v>23.6</v>
      </c>
      <c r="G49" s="24" t="s">
        <v>359</v>
      </c>
    </row>
    <row r="50" spans="1:7" ht="94.5" customHeight="1" x14ac:dyDescent="0.25">
      <c r="A50" s="71" t="s">
        <v>23</v>
      </c>
      <c r="B50" s="23" t="s">
        <v>358</v>
      </c>
      <c r="C50" s="71" t="s">
        <v>13</v>
      </c>
      <c r="D50" s="21">
        <v>7.93</v>
      </c>
      <c r="E50" s="71">
        <v>20</v>
      </c>
      <c r="F50" s="71">
        <v>79.400000000000006</v>
      </c>
      <c r="G50" s="24" t="s">
        <v>359</v>
      </c>
    </row>
    <row r="51" spans="1:7" ht="93.75" customHeight="1" x14ac:dyDescent="0.25">
      <c r="A51" s="71" t="s">
        <v>24</v>
      </c>
      <c r="B51" s="23" t="s">
        <v>370</v>
      </c>
      <c r="C51" s="71" t="s">
        <v>13</v>
      </c>
      <c r="D51" s="21">
        <v>18.829999999999998</v>
      </c>
      <c r="E51" s="71">
        <v>30</v>
      </c>
      <c r="F51" s="71">
        <v>58</v>
      </c>
      <c r="G51" s="24" t="s">
        <v>359</v>
      </c>
    </row>
    <row r="52" spans="1:7" ht="36" customHeight="1" x14ac:dyDescent="0.25">
      <c r="A52" s="71" t="s">
        <v>25</v>
      </c>
      <c r="B52" s="23" t="s">
        <v>284</v>
      </c>
      <c r="C52" s="71" t="s">
        <v>13</v>
      </c>
      <c r="D52" s="25">
        <v>100</v>
      </c>
      <c r="E52" s="71">
        <v>90</v>
      </c>
      <c r="F52" s="71">
        <v>100</v>
      </c>
      <c r="G52" s="24" t="s">
        <v>359</v>
      </c>
    </row>
    <row r="53" spans="1:7" ht="65.25" customHeight="1" x14ac:dyDescent="0.25">
      <c r="A53" s="71" t="s">
        <v>26</v>
      </c>
      <c r="B53" s="24" t="s">
        <v>285</v>
      </c>
      <c r="C53" s="71" t="s">
        <v>13</v>
      </c>
      <c r="D53" s="25">
        <v>0</v>
      </c>
      <c r="E53" s="25">
        <v>0</v>
      </c>
      <c r="F53" s="71">
        <v>0</v>
      </c>
      <c r="G53" s="24" t="s">
        <v>359</v>
      </c>
    </row>
    <row r="54" spans="1:7" ht="48" customHeight="1" x14ac:dyDescent="0.25">
      <c r="A54" s="71" t="s">
        <v>27</v>
      </c>
      <c r="B54" s="23" t="s">
        <v>287</v>
      </c>
      <c r="C54" s="71" t="s">
        <v>286</v>
      </c>
      <c r="D54" s="25">
        <v>0</v>
      </c>
      <c r="E54" s="25">
        <v>0.5</v>
      </c>
      <c r="F54" s="71">
        <v>1</v>
      </c>
      <c r="G54" s="24" t="s">
        <v>359</v>
      </c>
    </row>
    <row r="55" spans="1:7" ht="93" customHeight="1" x14ac:dyDescent="0.25">
      <c r="A55" s="71" t="s">
        <v>28</v>
      </c>
      <c r="B55" s="23" t="s">
        <v>412</v>
      </c>
      <c r="C55" s="71" t="s">
        <v>12</v>
      </c>
      <c r="D55" s="25">
        <v>0</v>
      </c>
      <c r="E55" s="25">
        <v>44</v>
      </c>
      <c r="F55" s="71" t="s">
        <v>462</v>
      </c>
      <c r="G55" s="24" t="s">
        <v>460</v>
      </c>
    </row>
    <row r="56" spans="1:7" s="65" customFormat="1" ht="19.5" customHeight="1" x14ac:dyDescent="0.25">
      <c r="A56" s="88" t="s">
        <v>149</v>
      </c>
      <c r="B56" s="89"/>
      <c r="C56" s="89"/>
      <c r="D56" s="89"/>
      <c r="E56" s="89"/>
      <c r="F56" s="89"/>
      <c r="G56" s="90"/>
    </row>
    <row r="57" spans="1:7" ht="76.5" customHeight="1" x14ac:dyDescent="0.25">
      <c r="A57" s="71" t="s">
        <v>119</v>
      </c>
      <c r="B57" s="23" t="s">
        <v>150</v>
      </c>
      <c r="C57" s="71" t="s">
        <v>12</v>
      </c>
      <c r="D57" s="71">
        <v>2</v>
      </c>
      <c r="E57" s="71">
        <v>1</v>
      </c>
      <c r="F57" s="71">
        <v>0</v>
      </c>
      <c r="G57" s="24" t="s">
        <v>461</v>
      </c>
    </row>
    <row r="58" spans="1:7" ht="50.25" customHeight="1" x14ac:dyDescent="0.25">
      <c r="A58" s="71" t="s">
        <v>83</v>
      </c>
      <c r="B58" s="23" t="s">
        <v>151</v>
      </c>
      <c r="C58" s="71" t="s">
        <v>144</v>
      </c>
      <c r="D58" s="30">
        <v>246.4</v>
      </c>
      <c r="E58" s="30">
        <v>121.5</v>
      </c>
      <c r="F58" s="71">
        <v>139.80000000000001</v>
      </c>
      <c r="G58" s="24" t="s">
        <v>359</v>
      </c>
    </row>
    <row r="59" spans="1:7" x14ac:dyDescent="0.25">
      <c r="A59" s="7"/>
    </row>
    <row r="60" spans="1:7" x14ac:dyDescent="0.25">
      <c r="A60" s="7"/>
    </row>
  </sheetData>
  <mergeCells count="16">
    <mergeCell ref="A37:G37"/>
    <mergeCell ref="A56:G56"/>
    <mergeCell ref="A2:G2"/>
    <mergeCell ref="A6:G6"/>
    <mergeCell ref="A43:G43"/>
    <mergeCell ref="A7:G7"/>
    <mergeCell ref="A24:G24"/>
    <mergeCell ref="G3:G5"/>
    <mergeCell ref="A3:A5"/>
    <mergeCell ref="B3:B5"/>
    <mergeCell ref="C3:C5"/>
    <mergeCell ref="D3:F3"/>
    <mergeCell ref="D4:D5"/>
    <mergeCell ref="E4:F4"/>
    <mergeCell ref="A40:G40"/>
    <mergeCell ref="A32:G32"/>
  </mergeCells>
  <hyperlinks>
    <hyperlink ref="E5" location="P55" display="P55"/>
  </hyperlinks>
  <printOptions horizontalCentered="1"/>
  <pageMargins left="0.27559055118110237" right="0.23622047244094491" top="0.31496062992125984" bottom="0.27559055118110237" header="0.23622047244094491" footer="0.19685039370078741"/>
  <pageSetup paperSize="9" scale="75" orientation="landscape" r:id="rId1"/>
  <rowBreaks count="4" manualBreakCount="4">
    <brk id="14" max="6" man="1"/>
    <brk id="22" max="6" man="1"/>
    <brk id="34" max="6" man="1"/>
    <brk id="4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9"/>
  <sheetViews>
    <sheetView zoomScaleNormal="100" zoomScaleSheetLayoutView="90" workbookViewId="0">
      <pane ySplit="4" topLeftCell="A116" activePane="bottomLeft" state="frozen"/>
      <selection pane="bottomLeft" activeCell="B116" sqref="B116"/>
    </sheetView>
  </sheetViews>
  <sheetFormatPr defaultColWidth="9.140625" defaultRowHeight="15" x14ac:dyDescent="0.25"/>
  <cols>
    <col min="1" max="1" width="9.140625" style="47"/>
    <col min="2" max="2" width="42.7109375" style="3" customWidth="1"/>
    <col min="3" max="3" width="20" style="3" customWidth="1"/>
    <col min="4" max="4" width="9.140625" style="3"/>
    <col min="5" max="5" width="10.140625" style="3" bestFit="1" customWidth="1"/>
    <col min="6" max="6" width="11.140625" style="3" customWidth="1"/>
    <col min="7" max="8" width="10.28515625" style="3" customWidth="1"/>
    <col min="9" max="9" width="26.42578125" style="5" customWidth="1"/>
    <col min="10" max="10" width="45.140625" style="5" customWidth="1"/>
    <col min="11" max="16384" width="9.140625" style="3"/>
  </cols>
  <sheetData>
    <row r="1" spans="1:10" ht="26.25" customHeight="1" x14ac:dyDescent="0.25">
      <c r="I1" s="108" t="s">
        <v>91</v>
      </c>
      <c r="J1" s="108"/>
    </row>
    <row r="2" spans="1:10" ht="62.25" customHeight="1" x14ac:dyDescent="0.25">
      <c r="A2" s="111" t="s">
        <v>92</v>
      </c>
      <c r="B2" s="111"/>
      <c r="C2" s="111"/>
      <c r="D2" s="111"/>
      <c r="E2" s="111"/>
      <c r="F2" s="111"/>
      <c r="G2" s="111"/>
      <c r="H2" s="111"/>
      <c r="I2" s="111"/>
      <c r="J2" s="111"/>
    </row>
    <row r="3" spans="1:10" s="47" customFormat="1" ht="75" x14ac:dyDescent="0.25">
      <c r="A3" s="109" t="s">
        <v>2</v>
      </c>
      <c r="B3" s="109" t="s">
        <v>108</v>
      </c>
      <c r="C3" s="44" t="s">
        <v>1</v>
      </c>
      <c r="D3" s="4" t="s">
        <v>0</v>
      </c>
      <c r="E3" s="102" t="s">
        <v>85</v>
      </c>
      <c r="F3" s="104"/>
      <c r="G3" s="102" t="s">
        <v>86</v>
      </c>
      <c r="H3" s="104"/>
      <c r="I3" s="106" t="s">
        <v>87</v>
      </c>
      <c r="J3" s="106"/>
    </row>
    <row r="4" spans="1:10" s="47" customFormat="1" ht="45" x14ac:dyDescent="0.25">
      <c r="A4" s="110"/>
      <c r="B4" s="110"/>
      <c r="C4" s="46"/>
      <c r="D4" s="4"/>
      <c r="E4" s="44" t="s">
        <v>93</v>
      </c>
      <c r="F4" s="44" t="s">
        <v>88</v>
      </c>
      <c r="G4" s="44" t="s">
        <v>93</v>
      </c>
      <c r="H4" s="44" t="s">
        <v>88</v>
      </c>
      <c r="I4" s="4" t="s">
        <v>89</v>
      </c>
      <c r="J4" s="4" t="s">
        <v>90</v>
      </c>
    </row>
    <row r="5" spans="1:10" s="47" customFormat="1" x14ac:dyDescent="0.25">
      <c r="A5" s="44">
        <v>1</v>
      </c>
      <c r="B5" s="44">
        <v>2</v>
      </c>
      <c r="C5" s="44">
        <v>3</v>
      </c>
      <c r="D5" s="44">
        <v>4</v>
      </c>
      <c r="E5" s="44">
        <v>5</v>
      </c>
      <c r="F5" s="44">
        <v>6</v>
      </c>
      <c r="G5" s="44">
        <v>7</v>
      </c>
      <c r="H5" s="44">
        <v>8</v>
      </c>
      <c r="I5" s="44">
        <v>9</v>
      </c>
      <c r="J5" s="45">
        <v>10</v>
      </c>
    </row>
    <row r="6" spans="1:10" ht="17.25" customHeight="1" x14ac:dyDescent="0.25">
      <c r="A6" s="115" t="s">
        <v>54</v>
      </c>
      <c r="B6" s="116"/>
      <c r="C6" s="116"/>
      <c r="D6" s="116"/>
      <c r="E6" s="116"/>
      <c r="F6" s="116"/>
      <c r="G6" s="116"/>
      <c r="H6" s="116"/>
      <c r="I6" s="116"/>
      <c r="J6" s="117"/>
    </row>
    <row r="7" spans="1:10" ht="139.5" customHeight="1" x14ac:dyDescent="0.25">
      <c r="A7" s="44" t="s">
        <v>111</v>
      </c>
      <c r="B7" s="26" t="s">
        <v>155</v>
      </c>
      <c r="C7" s="44" t="s">
        <v>82</v>
      </c>
      <c r="D7" s="44" t="s">
        <v>3</v>
      </c>
      <c r="E7" s="58" t="s">
        <v>413</v>
      </c>
      <c r="F7" s="59">
        <v>45291</v>
      </c>
      <c r="G7" s="58" t="s">
        <v>413</v>
      </c>
      <c r="H7" s="59">
        <v>45291</v>
      </c>
      <c r="I7" s="27" t="s">
        <v>156</v>
      </c>
      <c r="J7" s="27" t="s">
        <v>432</v>
      </c>
    </row>
    <row r="8" spans="1:10" ht="31.5" customHeight="1" x14ac:dyDescent="0.25">
      <c r="A8" s="44"/>
      <c r="B8" s="29" t="s">
        <v>107</v>
      </c>
      <c r="C8" s="102" t="s">
        <v>104</v>
      </c>
      <c r="D8" s="103"/>
      <c r="E8" s="103"/>
      <c r="F8" s="103"/>
      <c r="G8" s="103"/>
      <c r="H8" s="103"/>
      <c r="I8" s="103"/>
      <c r="J8" s="104"/>
    </row>
    <row r="9" spans="1:10" ht="63" customHeight="1" x14ac:dyDescent="0.25">
      <c r="A9" s="44"/>
      <c r="B9" s="29" t="s">
        <v>102</v>
      </c>
      <c r="C9" s="102" t="s">
        <v>104</v>
      </c>
      <c r="D9" s="103"/>
      <c r="E9" s="103"/>
      <c r="F9" s="103"/>
      <c r="G9" s="103"/>
      <c r="H9" s="103"/>
      <c r="I9" s="103"/>
      <c r="J9" s="104"/>
    </row>
    <row r="10" spans="1:10" ht="19.5" customHeight="1" x14ac:dyDescent="0.25">
      <c r="A10" s="44"/>
      <c r="B10" s="29" t="s">
        <v>110</v>
      </c>
      <c r="C10" s="102" t="s">
        <v>203</v>
      </c>
      <c r="D10" s="103"/>
      <c r="E10" s="103"/>
      <c r="F10" s="103"/>
      <c r="G10" s="103"/>
      <c r="H10" s="103"/>
      <c r="I10" s="103"/>
      <c r="J10" s="104"/>
    </row>
    <row r="11" spans="1:10" ht="106.5" customHeight="1" x14ac:dyDescent="0.25">
      <c r="A11" s="44" t="s">
        <v>157</v>
      </c>
      <c r="B11" s="28" t="s">
        <v>158</v>
      </c>
      <c r="C11" s="44" t="s">
        <v>159</v>
      </c>
      <c r="D11" s="44" t="s">
        <v>3</v>
      </c>
      <c r="E11" s="44" t="s">
        <v>413</v>
      </c>
      <c r="F11" s="48">
        <v>45291</v>
      </c>
      <c r="G11" s="44" t="s">
        <v>413</v>
      </c>
      <c r="H11" s="48">
        <v>45291</v>
      </c>
      <c r="I11" s="27" t="s">
        <v>160</v>
      </c>
      <c r="J11" s="27" t="s">
        <v>433</v>
      </c>
    </row>
    <row r="12" spans="1:10" ht="33" customHeight="1" x14ac:dyDescent="0.25">
      <c r="A12" s="44"/>
      <c r="B12" s="29" t="s">
        <v>107</v>
      </c>
      <c r="C12" s="102" t="s">
        <v>104</v>
      </c>
      <c r="D12" s="103"/>
      <c r="E12" s="103"/>
      <c r="F12" s="103"/>
      <c r="G12" s="103"/>
      <c r="H12" s="103"/>
      <c r="I12" s="103"/>
      <c r="J12" s="104"/>
    </row>
    <row r="13" spans="1:10" ht="60.75" customHeight="1" x14ac:dyDescent="0.25">
      <c r="A13" s="44"/>
      <c r="B13" s="29" t="s">
        <v>102</v>
      </c>
      <c r="C13" s="102" t="s">
        <v>104</v>
      </c>
      <c r="D13" s="103"/>
      <c r="E13" s="103"/>
      <c r="F13" s="103"/>
      <c r="G13" s="103"/>
      <c r="H13" s="103"/>
      <c r="I13" s="103"/>
      <c r="J13" s="104"/>
    </row>
    <row r="14" spans="1:10" ht="79.5" customHeight="1" x14ac:dyDescent="0.25">
      <c r="A14" s="44"/>
      <c r="B14" s="29" t="s">
        <v>381</v>
      </c>
      <c r="C14" s="49" t="s">
        <v>82</v>
      </c>
      <c r="D14" s="49">
        <v>1</v>
      </c>
      <c r="E14" s="48">
        <v>44926</v>
      </c>
      <c r="F14" s="49" t="s">
        <v>3</v>
      </c>
      <c r="G14" s="49" t="s">
        <v>3</v>
      </c>
      <c r="H14" s="49" t="s">
        <v>225</v>
      </c>
      <c r="I14" s="119" t="s">
        <v>434</v>
      </c>
      <c r="J14" s="120"/>
    </row>
    <row r="15" spans="1:10" ht="106.5" customHeight="1" x14ac:dyDescent="0.25">
      <c r="A15" s="44" t="s">
        <v>161</v>
      </c>
      <c r="B15" s="28" t="s">
        <v>315</v>
      </c>
      <c r="C15" s="44" t="s">
        <v>82</v>
      </c>
      <c r="D15" s="44" t="s">
        <v>3</v>
      </c>
      <c r="E15" s="44" t="s">
        <v>413</v>
      </c>
      <c r="F15" s="48">
        <v>45291</v>
      </c>
      <c r="G15" s="44" t="s">
        <v>413</v>
      </c>
      <c r="H15" s="48">
        <v>45291</v>
      </c>
      <c r="I15" s="27" t="s">
        <v>160</v>
      </c>
      <c r="J15" s="28" t="s">
        <v>435</v>
      </c>
    </row>
    <row r="16" spans="1:10" ht="32.25" customHeight="1" x14ac:dyDescent="0.25">
      <c r="A16" s="44"/>
      <c r="B16" s="29" t="s">
        <v>107</v>
      </c>
      <c r="C16" s="106" t="s">
        <v>104</v>
      </c>
      <c r="D16" s="106"/>
      <c r="E16" s="106"/>
      <c r="F16" s="106"/>
      <c r="G16" s="106"/>
      <c r="H16" s="106"/>
      <c r="I16" s="106"/>
      <c r="J16" s="106"/>
    </row>
    <row r="17" spans="1:10" ht="63" customHeight="1" x14ac:dyDescent="0.25">
      <c r="A17" s="44"/>
      <c r="B17" s="29" t="s">
        <v>102</v>
      </c>
      <c r="C17" s="106" t="s">
        <v>104</v>
      </c>
      <c r="D17" s="106"/>
      <c r="E17" s="106"/>
      <c r="F17" s="106"/>
      <c r="G17" s="106"/>
      <c r="H17" s="106"/>
      <c r="I17" s="106"/>
      <c r="J17" s="106"/>
    </row>
    <row r="18" spans="1:10" ht="80.25" customHeight="1" x14ac:dyDescent="0.25">
      <c r="A18" s="44"/>
      <c r="B18" s="29" t="s">
        <v>382</v>
      </c>
      <c r="C18" s="44" t="s">
        <v>82</v>
      </c>
      <c r="D18" s="49">
        <v>1</v>
      </c>
      <c r="E18" s="44" t="s">
        <v>3</v>
      </c>
      <c r="F18" s="48">
        <v>45291</v>
      </c>
      <c r="G18" s="44" t="s">
        <v>3</v>
      </c>
      <c r="H18" s="48">
        <v>45291</v>
      </c>
      <c r="I18" s="44" t="s">
        <v>3</v>
      </c>
      <c r="J18" s="60" t="s">
        <v>436</v>
      </c>
    </row>
    <row r="19" spans="1:10" s="52" customFormat="1" ht="23.25" customHeight="1" x14ac:dyDescent="0.25">
      <c r="A19" s="121" t="s">
        <v>130</v>
      </c>
      <c r="B19" s="121"/>
      <c r="C19" s="121"/>
      <c r="D19" s="121"/>
      <c r="E19" s="121"/>
      <c r="F19" s="121"/>
      <c r="G19" s="121"/>
      <c r="H19" s="121"/>
      <c r="I19" s="121"/>
      <c r="J19" s="121"/>
    </row>
    <row r="20" spans="1:10" ht="64.5" customHeight="1" x14ac:dyDescent="0.25">
      <c r="A20" s="44" t="s">
        <v>163</v>
      </c>
      <c r="B20" s="26" t="s">
        <v>164</v>
      </c>
      <c r="C20" s="44" t="s">
        <v>82</v>
      </c>
      <c r="D20" s="44" t="s">
        <v>3</v>
      </c>
      <c r="E20" s="56" t="s">
        <v>413</v>
      </c>
      <c r="F20" s="48">
        <v>45291</v>
      </c>
      <c r="G20" s="56" t="s">
        <v>413</v>
      </c>
      <c r="H20" s="48">
        <v>45291</v>
      </c>
      <c r="I20" s="26" t="s">
        <v>165</v>
      </c>
      <c r="J20" s="26" t="s">
        <v>273</v>
      </c>
    </row>
    <row r="21" spans="1:10" ht="30.75" customHeight="1" x14ac:dyDescent="0.25">
      <c r="A21" s="44"/>
      <c r="B21" s="29" t="s">
        <v>107</v>
      </c>
      <c r="C21" s="102" t="s">
        <v>104</v>
      </c>
      <c r="D21" s="103"/>
      <c r="E21" s="103"/>
      <c r="F21" s="103"/>
      <c r="G21" s="103"/>
      <c r="H21" s="103"/>
      <c r="I21" s="103"/>
      <c r="J21" s="104"/>
    </row>
    <row r="22" spans="1:10" ht="63" customHeight="1" x14ac:dyDescent="0.25">
      <c r="A22" s="44"/>
      <c r="B22" s="29" t="s">
        <v>102</v>
      </c>
      <c r="C22" s="102" t="s">
        <v>104</v>
      </c>
      <c r="D22" s="103"/>
      <c r="E22" s="103"/>
      <c r="F22" s="103"/>
      <c r="G22" s="103"/>
      <c r="H22" s="103"/>
      <c r="I22" s="103"/>
      <c r="J22" s="104"/>
    </row>
    <row r="23" spans="1:10" ht="22.5" customHeight="1" x14ac:dyDescent="0.25">
      <c r="A23" s="44"/>
      <c r="B23" s="29" t="s">
        <v>110</v>
      </c>
      <c r="C23" s="102" t="s">
        <v>203</v>
      </c>
      <c r="D23" s="103"/>
      <c r="E23" s="103"/>
      <c r="F23" s="103"/>
      <c r="G23" s="103"/>
      <c r="H23" s="103"/>
      <c r="I23" s="103"/>
      <c r="J23" s="104"/>
    </row>
    <row r="24" spans="1:10" ht="155.25" customHeight="1" x14ac:dyDescent="0.25">
      <c r="A24" s="44" t="s">
        <v>166</v>
      </c>
      <c r="B24" s="26" t="s">
        <v>167</v>
      </c>
      <c r="C24" s="44" t="s">
        <v>82</v>
      </c>
      <c r="D24" s="44" t="s">
        <v>3</v>
      </c>
      <c r="E24" s="44" t="s">
        <v>413</v>
      </c>
      <c r="F24" s="48">
        <v>45291</v>
      </c>
      <c r="G24" s="44" t="s">
        <v>413</v>
      </c>
      <c r="H24" s="48">
        <v>45291</v>
      </c>
      <c r="I24" s="26" t="s">
        <v>170</v>
      </c>
      <c r="J24" s="28" t="s">
        <v>472</v>
      </c>
    </row>
    <row r="25" spans="1:10" ht="36" customHeight="1" x14ac:dyDescent="0.25">
      <c r="A25" s="44"/>
      <c r="B25" s="29" t="s">
        <v>107</v>
      </c>
      <c r="C25" s="102" t="s">
        <v>104</v>
      </c>
      <c r="D25" s="103"/>
      <c r="E25" s="103"/>
      <c r="F25" s="103"/>
      <c r="G25" s="103"/>
      <c r="H25" s="103"/>
      <c r="I25" s="103"/>
      <c r="J25" s="104"/>
    </row>
    <row r="26" spans="1:10" ht="66" customHeight="1" x14ac:dyDescent="0.25">
      <c r="A26" s="44"/>
      <c r="B26" s="29" t="s">
        <v>102</v>
      </c>
      <c r="C26" s="102" t="s">
        <v>104</v>
      </c>
      <c r="D26" s="103"/>
      <c r="E26" s="103"/>
      <c r="F26" s="103"/>
      <c r="G26" s="103"/>
      <c r="H26" s="103"/>
      <c r="I26" s="103"/>
      <c r="J26" s="104"/>
    </row>
    <row r="27" spans="1:10" ht="79.5" customHeight="1" x14ac:dyDescent="0.25">
      <c r="A27" s="44"/>
      <c r="B27" s="29" t="s">
        <v>213</v>
      </c>
      <c r="C27" s="44" t="s">
        <v>82</v>
      </c>
      <c r="D27" s="44">
        <v>1</v>
      </c>
      <c r="E27" s="44" t="s">
        <v>3</v>
      </c>
      <c r="F27" s="53" t="s">
        <v>414</v>
      </c>
      <c r="G27" s="44" t="s">
        <v>3</v>
      </c>
      <c r="H27" s="53" t="s">
        <v>414</v>
      </c>
      <c r="I27" s="44" t="s">
        <v>3</v>
      </c>
      <c r="J27" s="44" t="s">
        <v>3</v>
      </c>
    </row>
    <row r="28" spans="1:10" ht="120" x14ac:dyDescent="0.25">
      <c r="A28" s="45" t="s">
        <v>168</v>
      </c>
      <c r="B28" s="27" t="s">
        <v>169</v>
      </c>
      <c r="C28" s="44" t="s">
        <v>82</v>
      </c>
      <c r="D28" s="44" t="s">
        <v>3</v>
      </c>
      <c r="E28" s="44" t="s">
        <v>413</v>
      </c>
      <c r="F28" s="48">
        <v>45291</v>
      </c>
      <c r="G28" s="44" t="s">
        <v>413</v>
      </c>
      <c r="H28" s="48">
        <v>45291</v>
      </c>
      <c r="I28" s="32" t="s">
        <v>170</v>
      </c>
      <c r="J28" s="68" t="s">
        <v>441</v>
      </c>
    </row>
    <row r="29" spans="1:10" ht="35.25" customHeight="1" x14ac:dyDescent="0.25">
      <c r="A29" s="44"/>
      <c r="B29" s="29" t="s">
        <v>107</v>
      </c>
      <c r="C29" s="102" t="s">
        <v>104</v>
      </c>
      <c r="D29" s="103"/>
      <c r="E29" s="103"/>
      <c r="F29" s="103"/>
      <c r="G29" s="103"/>
      <c r="H29" s="103"/>
      <c r="I29" s="103"/>
      <c r="J29" s="104"/>
    </row>
    <row r="30" spans="1:10" ht="63.75" customHeight="1" x14ac:dyDescent="0.25">
      <c r="A30" s="44"/>
      <c r="B30" s="29" t="s">
        <v>102</v>
      </c>
      <c r="C30" s="102" t="s">
        <v>104</v>
      </c>
      <c r="D30" s="103"/>
      <c r="E30" s="103"/>
      <c r="F30" s="103"/>
      <c r="G30" s="103"/>
      <c r="H30" s="103"/>
      <c r="I30" s="103"/>
      <c r="J30" s="104"/>
    </row>
    <row r="31" spans="1:10" ht="62.25" customHeight="1" x14ac:dyDescent="0.25">
      <c r="A31" s="44"/>
      <c r="B31" s="29" t="s">
        <v>214</v>
      </c>
      <c r="C31" s="44" t="s">
        <v>82</v>
      </c>
      <c r="D31" s="44">
        <v>1</v>
      </c>
      <c r="E31" s="44" t="s">
        <v>3</v>
      </c>
      <c r="F31" s="28" t="s">
        <v>414</v>
      </c>
      <c r="G31" s="44" t="s">
        <v>3</v>
      </c>
      <c r="H31" s="28" t="s">
        <v>414</v>
      </c>
      <c r="I31" s="44" t="s">
        <v>3</v>
      </c>
      <c r="J31" s="44" t="s">
        <v>3</v>
      </c>
    </row>
    <row r="32" spans="1:10" ht="80.25" customHeight="1" x14ac:dyDescent="0.25">
      <c r="A32" s="45" t="s">
        <v>172</v>
      </c>
      <c r="B32" s="27" t="s">
        <v>171</v>
      </c>
      <c r="C32" s="44" t="s">
        <v>82</v>
      </c>
      <c r="D32" s="44" t="s">
        <v>3</v>
      </c>
      <c r="E32" s="44" t="s">
        <v>413</v>
      </c>
      <c r="F32" s="48">
        <v>45291</v>
      </c>
      <c r="G32" s="44" t="s">
        <v>413</v>
      </c>
      <c r="H32" s="48">
        <v>45291</v>
      </c>
      <c r="I32" s="32" t="s">
        <v>170</v>
      </c>
      <c r="J32" s="69" t="s">
        <v>442</v>
      </c>
    </row>
    <row r="33" spans="1:10" ht="33" customHeight="1" x14ac:dyDescent="0.25">
      <c r="A33" s="45"/>
      <c r="B33" s="29" t="s">
        <v>107</v>
      </c>
      <c r="C33" s="102" t="s">
        <v>104</v>
      </c>
      <c r="D33" s="103"/>
      <c r="E33" s="103"/>
      <c r="F33" s="103"/>
      <c r="G33" s="103"/>
      <c r="H33" s="103"/>
      <c r="I33" s="103"/>
      <c r="J33" s="104"/>
    </row>
    <row r="34" spans="1:10" ht="64.5" customHeight="1" x14ac:dyDescent="0.25">
      <c r="A34" s="45"/>
      <c r="B34" s="29" t="s">
        <v>102</v>
      </c>
      <c r="C34" s="102" t="s">
        <v>104</v>
      </c>
      <c r="D34" s="103"/>
      <c r="E34" s="103"/>
      <c r="F34" s="103"/>
      <c r="G34" s="103"/>
      <c r="H34" s="103"/>
      <c r="I34" s="103"/>
      <c r="J34" s="104"/>
    </row>
    <row r="35" spans="1:10" ht="21.75" customHeight="1" x14ac:dyDescent="0.25">
      <c r="A35" s="44"/>
      <c r="B35" s="29" t="s">
        <v>110</v>
      </c>
      <c r="C35" s="106" t="s">
        <v>203</v>
      </c>
      <c r="D35" s="106"/>
      <c r="E35" s="106"/>
      <c r="F35" s="106"/>
      <c r="G35" s="106"/>
      <c r="H35" s="106"/>
      <c r="I35" s="106"/>
      <c r="J35" s="106"/>
    </row>
    <row r="36" spans="1:10" ht="23.25" customHeight="1" x14ac:dyDescent="0.25">
      <c r="A36" s="118" t="s">
        <v>101</v>
      </c>
      <c r="B36" s="118"/>
      <c r="C36" s="118"/>
      <c r="D36" s="118"/>
      <c r="E36" s="118"/>
      <c r="F36" s="118"/>
      <c r="G36" s="118"/>
      <c r="H36" s="118"/>
      <c r="I36" s="118"/>
      <c r="J36" s="118"/>
    </row>
    <row r="37" spans="1:10" ht="63.75" customHeight="1" x14ac:dyDescent="0.25">
      <c r="A37" s="45" t="s">
        <v>173</v>
      </c>
      <c r="B37" s="27" t="s">
        <v>174</v>
      </c>
      <c r="C37" s="44" t="s">
        <v>82</v>
      </c>
      <c r="D37" s="44" t="s">
        <v>3</v>
      </c>
      <c r="E37" s="44" t="s">
        <v>413</v>
      </c>
      <c r="F37" s="48">
        <v>45291</v>
      </c>
      <c r="G37" s="44" t="s">
        <v>413</v>
      </c>
      <c r="H37" s="48">
        <v>45291</v>
      </c>
      <c r="I37" s="122" t="s">
        <v>176</v>
      </c>
      <c r="J37" s="122"/>
    </row>
    <row r="38" spans="1:10" ht="107.25" customHeight="1" x14ac:dyDescent="0.25">
      <c r="A38" s="45"/>
      <c r="B38" s="29" t="s">
        <v>208</v>
      </c>
      <c r="C38" s="44" t="s">
        <v>82</v>
      </c>
      <c r="D38" s="44">
        <v>1</v>
      </c>
      <c r="E38" s="44" t="s">
        <v>3</v>
      </c>
      <c r="F38" s="48" t="s">
        <v>414</v>
      </c>
      <c r="G38" s="44" t="s">
        <v>3</v>
      </c>
      <c r="H38" s="48" t="s">
        <v>414</v>
      </c>
      <c r="I38" s="45" t="s">
        <v>3</v>
      </c>
      <c r="J38" s="45" t="s">
        <v>3</v>
      </c>
    </row>
    <row r="39" spans="1:10" ht="184.5" customHeight="1" x14ac:dyDescent="0.25">
      <c r="A39" s="45" t="s">
        <v>175</v>
      </c>
      <c r="B39" s="32" t="s">
        <v>298</v>
      </c>
      <c r="C39" s="44" t="s">
        <v>82</v>
      </c>
      <c r="D39" s="44" t="s">
        <v>3</v>
      </c>
      <c r="E39" s="44" t="s">
        <v>413</v>
      </c>
      <c r="F39" s="48">
        <v>45291</v>
      </c>
      <c r="G39" s="44" t="s">
        <v>413</v>
      </c>
      <c r="H39" s="48">
        <v>45291</v>
      </c>
      <c r="I39" s="32" t="s">
        <v>364</v>
      </c>
      <c r="J39" s="28" t="s">
        <v>377</v>
      </c>
    </row>
    <row r="40" spans="1:10" ht="30" customHeight="1" x14ac:dyDescent="0.25">
      <c r="A40" s="45"/>
      <c r="B40" s="29" t="s">
        <v>107</v>
      </c>
      <c r="C40" s="105" t="s">
        <v>104</v>
      </c>
      <c r="D40" s="105"/>
      <c r="E40" s="105"/>
      <c r="F40" s="105"/>
      <c r="G40" s="105"/>
      <c r="H40" s="105"/>
      <c r="I40" s="105"/>
      <c r="J40" s="105"/>
    </row>
    <row r="41" spans="1:10" ht="63" customHeight="1" x14ac:dyDescent="0.25">
      <c r="A41" s="45"/>
      <c r="B41" s="29" t="s">
        <v>102</v>
      </c>
      <c r="C41" s="105" t="s">
        <v>104</v>
      </c>
      <c r="D41" s="105"/>
      <c r="E41" s="105"/>
      <c r="F41" s="105"/>
      <c r="G41" s="105"/>
      <c r="H41" s="105"/>
      <c r="I41" s="105"/>
      <c r="J41" s="105"/>
    </row>
    <row r="42" spans="1:10" ht="108.75" customHeight="1" x14ac:dyDescent="0.25">
      <c r="A42" s="45" t="s">
        <v>177</v>
      </c>
      <c r="B42" s="27" t="s">
        <v>266</v>
      </c>
      <c r="C42" s="44" t="s">
        <v>82</v>
      </c>
      <c r="D42" s="44" t="s">
        <v>3</v>
      </c>
      <c r="E42" s="44" t="s">
        <v>413</v>
      </c>
      <c r="F42" s="48">
        <v>45291</v>
      </c>
      <c r="G42" s="44" t="s">
        <v>413</v>
      </c>
      <c r="H42" s="48">
        <v>45291</v>
      </c>
      <c r="I42" s="27" t="s">
        <v>178</v>
      </c>
      <c r="J42" s="28" t="s">
        <v>416</v>
      </c>
    </row>
    <row r="43" spans="1:10" ht="30" customHeight="1" x14ac:dyDescent="0.25">
      <c r="A43" s="45"/>
      <c r="B43" s="29" t="s">
        <v>107</v>
      </c>
      <c r="C43" s="105" t="s">
        <v>104</v>
      </c>
      <c r="D43" s="105"/>
      <c r="E43" s="105"/>
      <c r="F43" s="105"/>
      <c r="G43" s="105"/>
      <c r="H43" s="105"/>
      <c r="I43" s="105"/>
      <c r="J43" s="105"/>
    </row>
    <row r="44" spans="1:10" ht="63" customHeight="1" x14ac:dyDescent="0.25">
      <c r="A44" s="45"/>
      <c r="B44" s="29" t="s">
        <v>102</v>
      </c>
      <c r="C44" s="105" t="s">
        <v>104</v>
      </c>
      <c r="D44" s="105"/>
      <c r="E44" s="105"/>
      <c r="F44" s="105"/>
      <c r="G44" s="105"/>
      <c r="H44" s="105"/>
      <c r="I44" s="105"/>
      <c r="J44" s="105"/>
    </row>
    <row r="45" spans="1:10" ht="182.25" customHeight="1" x14ac:dyDescent="0.25">
      <c r="A45" s="45" t="s">
        <v>179</v>
      </c>
      <c r="B45" s="27" t="s">
        <v>180</v>
      </c>
      <c r="C45" s="44" t="s">
        <v>82</v>
      </c>
      <c r="D45" s="44" t="s">
        <v>3</v>
      </c>
      <c r="E45" s="44" t="s">
        <v>413</v>
      </c>
      <c r="F45" s="48">
        <v>45291</v>
      </c>
      <c r="G45" s="44" t="s">
        <v>413</v>
      </c>
      <c r="H45" s="48">
        <v>45291</v>
      </c>
      <c r="I45" s="32" t="s">
        <v>269</v>
      </c>
      <c r="J45" s="28" t="s">
        <v>368</v>
      </c>
    </row>
    <row r="46" spans="1:10" ht="30" x14ac:dyDescent="0.25">
      <c r="A46" s="45"/>
      <c r="B46" s="29" t="s">
        <v>107</v>
      </c>
      <c r="C46" s="105" t="s">
        <v>104</v>
      </c>
      <c r="D46" s="105"/>
      <c r="E46" s="105"/>
      <c r="F46" s="105"/>
      <c r="G46" s="105"/>
      <c r="H46" s="105"/>
      <c r="I46" s="105"/>
      <c r="J46" s="105"/>
    </row>
    <row r="47" spans="1:10" ht="63" customHeight="1" x14ac:dyDescent="0.25">
      <c r="A47" s="45"/>
      <c r="B47" s="29" t="s">
        <v>102</v>
      </c>
      <c r="C47" s="105" t="s">
        <v>104</v>
      </c>
      <c r="D47" s="105"/>
      <c r="E47" s="105"/>
      <c r="F47" s="105"/>
      <c r="G47" s="105"/>
      <c r="H47" s="105"/>
      <c r="I47" s="105"/>
      <c r="J47" s="105"/>
    </row>
    <row r="48" spans="1:10" ht="92.25" customHeight="1" x14ac:dyDescent="0.25">
      <c r="A48" s="45" t="s">
        <v>182</v>
      </c>
      <c r="B48" s="27" t="s">
        <v>183</v>
      </c>
      <c r="C48" s="44" t="s">
        <v>82</v>
      </c>
      <c r="D48" s="44" t="s">
        <v>3</v>
      </c>
      <c r="E48" s="44" t="s">
        <v>413</v>
      </c>
      <c r="F48" s="48">
        <v>45291</v>
      </c>
      <c r="G48" s="44" t="s">
        <v>413</v>
      </c>
      <c r="H48" s="48">
        <v>45291</v>
      </c>
      <c r="I48" s="32" t="s">
        <v>224</v>
      </c>
      <c r="J48" s="28" t="s">
        <v>369</v>
      </c>
    </row>
    <row r="49" spans="1:10" ht="31.5" customHeight="1" x14ac:dyDescent="0.25">
      <c r="A49" s="45"/>
      <c r="B49" s="29" t="s">
        <v>107</v>
      </c>
      <c r="C49" s="105" t="s">
        <v>104</v>
      </c>
      <c r="D49" s="105"/>
      <c r="E49" s="105"/>
      <c r="F49" s="105"/>
      <c r="G49" s="105"/>
      <c r="H49" s="105"/>
      <c r="I49" s="105"/>
      <c r="J49" s="105"/>
    </row>
    <row r="50" spans="1:10" ht="62.25" customHeight="1" x14ac:dyDescent="0.25">
      <c r="A50" s="45"/>
      <c r="B50" s="29" t="s">
        <v>102</v>
      </c>
      <c r="C50" s="105" t="s">
        <v>104</v>
      </c>
      <c r="D50" s="105"/>
      <c r="E50" s="105"/>
      <c r="F50" s="105"/>
      <c r="G50" s="105"/>
      <c r="H50" s="105"/>
      <c r="I50" s="105"/>
      <c r="J50" s="105"/>
    </row>
    <row r="51" spans="1:10" s="52" customFormat="1" ht="36" customHeight="1" x14ac:dyDescent="0.25">
      <c r="A51" s="107" t="s">
        <v>140</v>
      </c>
      <c r="B51" s="107"/>
      <c r="C51" s="107"/>
      <c r="D51" s="107"/>
      <c r="E51" s="107"/>
      <c r="F51" s="107"/>
      <c r="G51" s="107"/>
      <c r="H51" s="107"/>
      <c r="I51" s="107"/>
      <c r="J51" s="107"/>
    </row>
    <row r="52" spans="1:10" ht="183.75" customHeight="1" x14ac:dyDescent="0.25">
      <c r="A52" s="45" t="s">
        <v>184</v>
      </c>
      <c r="B52" s="27" t="s">
        <v>164</v>
      </c>
      <c r="C52" s="44" t="s">
        <v>82</v>
      </c>
      <c r="D52" s="44" t="s">
        <v>3</v>
      </c>
      <c r="E52" s="56" t="s">
        <v>413</v>
      </c>
      <c r="F52" s="48">
        <v>45291</v>
      </c>
      <c r="G52" s="56" t="s">
        <v>413</v>
      </c>
      <c r="H52" s="48">
        <v>45291</v>
      </c>
      <c r="I52" s="32" t="s">
        <v>270</v>
      </c>
      <c r="J52" s="28" t="s">
        <v>362</v>
      </c>
    </row>
    <row r="53" spans="1:10" ht="30" x14ac:dyDescent="0.25">
      <c r="A53" s="45"/>
      <c r="B53" s="29" t="s">
        <v>107</v>
      </c>
      <c r="C53" s="105" t="s">
        <v>104</v>
      </c>
      <c r="D53" s="105"/>
      <c r="E53" s="105"/>
      <c r="F53" s="105"/>
      <c r="G53" s="105"/>
      <c r="H53" s="105"/>
      <c r="I53" s="105"/>
      <c r="J53" s="105"/>
    </row>
    <row r="54" spans="1:10" ht="63" customHeight="1" x14ac:dyDescent="0.25">
      <c r="A54" s="45"/>
      <c r="B54" s="29" t="s">
        <v>102</v>
      </c>
      <c r="C54" s="112" t="s">
        <v>104</v>
      </c>
      <c r="D54" s="113"/>
      <c r="E54" s="113"/>
      <c r="F54" s="113"/>
      <c r="G54" s="113"/>
      <c r="H54" s="113"/>
      <c r="I54" s="113"/>
      <c r="J54" s="114"/>
    </row>
    <row r="55" spans="1:10" ht="64.5" customHeight="1" x14ac:dyDescent="0.25">
      <c r="A55" s="44"/>
      <c r="B55" s="29" t="s">
        <v>209</v>
      </c>
      <c r="C55" s="46" t="s">
        <v>82</v>
      </c>
      <c r="D55" s="44">
        <v>1</v>
      </c>
      <c r="E55" s="44" t="s">
        <v>3</v>
      </c>
      <c r="F55" s="48" t="s">
        <v>414</v>
      </c>
      <c r="G55" s="44" t="s">
        <v>3</v>
      </c>
      <c r="H55" s="48" t="s">
        <v>414</v>
      </c>
      <c r="I55" s="44" t="s">
        <v>3</v>
      </c>
      <c r="J55" s="44" t="s">
        <v>3</v>
      </c>
    </row>
    <row r="56" spans="1:10" ht="184.5" customHeight="1" x14ac:dyDescent="0.25">
      <c r="A56" s="45" t="s">
        <v>185</v>
      </c>
      <c r="B56" s="27" t="s">
        <v>186</v>
      </c>
      <c r="C56" s="44" t="s">
        <v>82</v>
      </c>
      <c r="D56" s="44" t="s">
        <v>3</v>
      </c>
      <c r="E56" s="56" t="s">
        <v>413</v>
      </c>
      <c r="F56" s="48">
        <v>45291</v>
      </c>
      <c r="G56" s="56" t="s">
        <v>413</v>
      </c>
      <c r="H56" s="48">
        <v>45291</v>
      </c>
      <c r="I56" s="32" t="s">
        <v>270</v>
      </c>
      <c r="J56" s="28" t="s">
        <v>437</v>
      </c>
    </row>
    <row r="57" spans="1:10" ht="30" x14ac:dyDescent="0.25">
      <c r="A57" s="45"/>
      <c r="B57" s="29" t="s">
        <v>107</v>
      </c>
      <c r="C57" s="105" t="s">
        <v>104</v>
      </c>
      <c r="D57" s="105"/>
      <c r="E57" s="105"/>
      <c r="F57" s="105"/>
      <c r="G57" s="105"/>
      <c r="H57" s="105"/>
      <c r="I57" s="105"/>
      <c r="J57" s="105"/>
    </row>
    <row r="58" spans="1:10" ht="63" customHeight="1" x14ac:dyDescent="0.25">
      <c r="A58" s="45"/>
      <c r="B58" s="29" t="s">
        <v>102</v>
      </c>
      <c r="C58" s="112" t="s">
        <v>104</v>
      </c>
      <c r="D58" s="113"/>
      <c r="E58" s="113"/>
      <c r="F58" s="113"/>
      <c r="G58" s="113"/>
      <c r="H58" s="113"/>
      <c r="I58" s="113"/>
      <c r="J58" s="114"/>
    </row>
    <row r="59" spans="1:10" ht="33.75" customHeight="1" x14ac:dyDescent="0.25">
      <c r="A59" s="44"/>
      <c r="B59" s="29" t="s">
        <v>379</v>
      </c>
      <c r="C59" s="102" t="s">
        <v>380</v>
      </c>
      <c r="D59" s="103"/>
      <c r="E59" s="103"/>
      <c r="F59" s="103"/>
      <c r="G59" s="103"/>
      <c r="H59" s="103"/>
      <c r="I59" s="103"/>
      <c r="J59" s="104"/>
    </row>
    <row r="60" spans="1:10" ht="183" customHeight="1" x14ac:dyDescent="0.25">
      <c r="A60" s="45" t="s">
        <v>187</v>
      </c>
      <c r="B60" s="27" t="s">
        <v>188</v>
      </c>
      <c r="C60" s="44" t="s">
        <v>82</v>
      </c>
      <c r="D60" s="44" t="s">
        <v>3</v>
      </c>
      <c r="E60" s="44" t="s">
        <v>413</v>
      </c>
      <c r="F60" s="48">
        <v>45291</v>
      </c>
      <c r="G60" s="44" t="s">
        <v>413</v>
      </c>
      <c r="H60" s="48">
        <v>45291</v>
      </c>
      <c r="I60" s="32" t="s">
        <v>181</v>
      </c>
      <c r="J60" s="28" t="s">
        <v>363</v>
      </c>
    </row>
    <row r="61" spans="1:10" ht="30" x14ac:dyDescent="0.25">
      <c r="A61" s="45"/>
      <c r="B61" s="29" t="s">
        <v>107</v>
      </c>
      <c r="C61" s="105" t="s">
        <v>104</v>
      </c>
      <c r="D61" s="105"/>
      <c r="E61" s="105"/>
      <c r="F61" s="105"/>
      <c r="G61" s="105"/>
      <c r="H61" s="105"/>
      <c r="I61" s="105"/>
      <c r="J61" s="105"/>
    </row>
    <row r="62" spans="1:10" ht="63" customHeight="1" x14ac:dyDescent="0.25">
      <c r="A62" s="45"/>
      <c r="B62" s="29" t="s">
        <v>102</v>
      </c>
      <c r="C62" s="105" t="s">
        <v>104</v>
      </c>
      <c r="D62" s="105"/>
      <c r="E62" s="105"/>
      <c r="F62" s="105"/>
      <c r="G62" s="105"/>
      <c r="H62" s="105"/>
      <c r="I62" s="105"/>
      <c r="J62" s="105"/>
    </row>
    <row r="63" spans="1:10" ht="79.5" customHeight="1" x14ac:dyDescent="0.25">
      <c r="A63" s="44"/>
      <c r="B63" s="29" t="s">
        <v>210</v>
      </c>
      <c r="C63" s="102" t="s">
        <v>380</v>
      </c>
      <c r="D63" s="103"/>
      <c r="E63" s="103"/>
      <c r="F63" s="103"/>
      <c r="G63" s="103"/>
      <c r="H63" s="103"/>
      <c r="I63" s="103"/>
      <c r="J63" s="104"/>
    </row>
    <row r="64" spans="1:10" ht="21.75" customHeight="1" x14ac:dyDescent="0.25">
      <c r="A64" s="107" t="s">
        <v>44</v>
      </c>
      <c r="B64" s="107"/>
      <c r="C64" s="107"/>
      <c r="D64" s="107"/>
      <c r="E64" s="107"/>
      <c r="F64" s="107"/>
      <c r="G64" s="107"/>
      <c r="H64" s="107"/>
      <c r="I64" s="107"/>
      <c r="J64" s="107"/>
    </row>
    <row r="65" spans="1:10" ht="138" customHeight="1" x14ac:dyDescent="0.25">
      <c r="A65" s="45" t="s">
        <v>190</v>
      </c>
      <c r="B65" s="27" t="s">
        <v>189</v>
      </c>
      <c r="C65" s="44" t="s">
        <v>82</v>
      </c>
      <c r="D65" s="44" t="s">
        <v>3</v>
      </c>
      <c r="E65" s="56" t="s">
        <v>413</v>
      </c>
      <c r="F65" s="48">
        <v>45291</v>
      </c>
      <c r="G65" s="56" t="s">
        <v>413</v>
      </c>
      <c r="H65" s="48">
        <v>45291</v>
      </c>
      <c r="I65" s="32" t="s">
        <v>105</v>
      </c>
      <c r="J65" s="32" t="s">
        <v>417</v>
      </c>
    </row>
    <row r="66" spans="1:10" ht="30" x14ac:dyDescent="0.25">
      <c r="A66" s="45"/>
      <c r="B66" s="29" t="s">
        <v>107</v>
      </c>
      <c r="C66" s="105" t="s">
        <v>104</v>
      </c>
      <c r="D66" s="105"/>
      <c r="E66" s="105"/>
      <c r="F66" s="105"/>
      <c r="G66" s="105"/>
      <c r="H66" s="105"/>
      <c r="I66" s="105"/>
      <c r="J66" s="105"/>
    </row>
    <row r="67" spans="1:10" ht="63" customHeight="1" x14ac:dyDescent="0.25">
      <c r="A67" s="45"/>
      <c r="B67" s="29" t="s">
        <v>102</v>
      </c>
      <c r="C67" s="105" t="s">
        <v>104</v>
      </c>
      <c r="D67" s="105"/>
      <c r="E67" s="105"/>
      <c r="F67" s="105"/>
      <c r="G67" s="105"/>
      <c r="H67" s="105"/>
      <c r="I67" s="105"/>
      <c r="J67" s="105"/>
    </row>
    <row r="68" spans="1:10" ht="23.25" customHeight="1" x14ac:dyDescent="0.25">
      <c r="A68" s="45"/>
      <c r="B68" s="29" t="s">
        <v>110</v>
      </c>
      <c r="C68" s="102" t="s">
        <v>203</v>
      </c>
      <c r="D68" s="103"/>
      <c r="E68" s="103"/>
      <c r="F68" s="103"/>
      <c r="G68" s="103"/>
      <c r="H68" s="103"/>
      <c r="I68" s="103"/>
      <c r="J68" s="104"/>
    </row>
    <row r="69" spans="1:10" ht="122.25" customHeight="1" x14ac:dyDescent="0.25">
      <c r="A69" s="45" t="s">
        <v>191</v>
      </c>
      <c r="B69" s="27" t="s">
        <v>192</v>
      </c>
      <c r="C69" s="83" t="s">
        <v>82</v>
      </c>
      <c r="D69" s="83" t="s">
        <v>3</v>
      </c>
      <c r="E69" s="83" t="s">
        <v>413</v>
      </c>
      <c r="F69" s="48">
        <v>45291</v>
      </c>
      <c r="G69" s="83" t="s">
        <v>413</v>
      </c>
      <c r="H69" s="48">
        <v>45291</v>
      </c>
      <c r="I69" s="84" t="s">
        <v>106</v>
      </c>
      <c r="J69" s="84" t="s">
        <v>365</v>
      </c>
    </row>
    <row r="70" spans="1:10" ht="30" x14ac:dyDescent="0.25">
      <c r="A70" s="45"/>
      <c r="B70" s="29" t="s">
        <v>107</v>
      </c>
      <c r="C70" s="105" t="s">
        <v>418</v>
      </c>
      <c r="D70" s="105"/>
      <c r="E70" s="105"/>
      <c r="F70" s="105"/>
      <c r="G70" s="105"/>
      <c r="H70" s="105"/>
      <c r="I70" s="105"/>
      <c r="J70" s="105"/>
    </row>
    <row r="71" spans="1:10" ht="63" customHeight="1" x14ac:dyDescent="0.25">
      <c r="A71" s="45"/>
      <c r="B71" s="29" t="s">
        <v>102</v>
      </c>
      <c r="C71" s="105" t="s">
        <v>418</v>
      </c>
      <c r="D71" s="105"/>
      <c r="E71" s="105"/>
      <c r="F71" s="105"/>
      <c r="G71" s="105"/>
      <c r="H71" s="105"/>
      <c r="I71" s="105"/>
      <c r="J71" s="105"/>
    </row>
    <row r="72" spans="1:10" ht="82.5" customHeight="1" x14ac:dyDescent="0.25">
      <c r="A72" s="44"/>
      <c r="B72" s="29" t="s">
        <v>211</v>
      </c>
      <c r="C72" s="46" t="s">
        <v>212</v>
      </c>
      <c r="D72" s="44">
        <v>1</v>
      </c>
      <c r="E72" s="44" t="s">
        <v>3</v>
      </c>
      <c r="F72" s="28" t="s">
        <v>415</v>
      </c>
      <c r="G72" s="44" t="s">
        <v>3</v>
      </c>
      <c r="H72" s="28" t="s">
        <v>415</v>
      </c>
      <c r="I72" s="44" t="s">
        <v>3</v>
      </c>
      <c r="J72" s="44" t="s">
        <v>3</v>
      </c>
    </row>
    <row r="73" spans="1:10" s="52" customFormat="1" ht="24.75" customHeight="1" x14ac:dyDescent="0.25">
      <c r="A73" s="107" t="s">
        <v>97</v>
      </c>
      <c r="B73" s="107"/>
      <c r="C73" s="107"/>
      <c r="D73" s="107"/>
      <c r="E73" s="107"/>
      <c r="F73" s="107"/>
      <c r="G73" s="107"/>
      <c r="H73" s="107"/>
      <c r="I73" s="107"/>
      <c r="J73" s="107"/>
    </row>
    <row r="74" spans="1:10" ht="93.75" customHeight="1" x14ac:dyDescent="0.25">
      <c r="A74" s="45" t="s">
        <v>193</v>
      </c>
      <c r="B74" s="27" t="s">
        <v>194</v>
      </c>
      <c r="C74" s="44" t="s">
        <v>82</v>
      </c>
      <c r="D74" s="44" t="s">
        <v>3</v>
      </c>
      <c r="E74" s="56" t="s">
        <v>413</v>
      </c>
      <c r="F74" s="48">
        <v>45291</v>
      </c>
      <c r="G74" s="56" t="s">
        <v>413</v>
      </c>
      <c r="H74" s="48">
        <v>45291</v>
      </c>
      <c r="I74" s="32" t="s">
        <v>103</v>
      </c>
      <c r="J74" s="32" t="s">
        <v>366</v>
      </c>
    </row>
    <row r="75" spans="1:10" ht="30" x14ac:dyDescent="0.25">
      <c r="A75" s="45"/>
      <c r="B75" s="29" t="s">
        <v>107</v>
      </c>
      <c r="C75" s="105" t="s">
        <v>104</v>
      </c>
      <c r="D75" s="105"/>
      <c r="E75" s="105"/>
      <c r="F75" s="105"/>
      <c r="G75" s="105"/>
      <c r="H75" s="105"/>
      <c r="I75" s="105"/>
      <c r="J75" s="105"/>
    </row>
    <row r="76" spans="1:10" ht="63" customHeight="1" x14ac:dyDescent="0.25">
      <c r="A76" s="45"/>
      <c r="B76" s="29" t="s">
        <v>102</v>
      </c>
      <c r="C76" s="105" t="s">
        <v>104</v>
      </c>
      <c r="D76" s="105"/>
      <c r="E76" s="105"/>
      <c r="F76" s="105"/>
      <c r="G76" s="105"/>
      <c r="H76" s="105"/>
      <c r="I76" s="105"/>
      <c r="J76" s="105"/>
    </row>
    <row r="77" spans="1:10" ht="20.25" customHeight="1" x14ac:dyDescent="0.25">
      <c r="A77" s="44"/>
      <c r="B77" s="29" t="s">
        <v>110</v>
      </c>
      <c r="C77" s="102" t="s">
        <v>203</v>
      </c>
      <c r="D77" s="103"/>
      <c r="E77" s="103"/>
      <c r="F77" s="103"/>
      <c r="G77" s="103"/>
      <c r="H77" s="103"/>
      <c r="I77" s="103"/>
      <c r="J77" s="104"/>
    </row>
    <row r="78" spans="1:10" ht="340.5" customHeight="1" x14ac:dyDescent="0.25">
      <c r="A78" s="45" t="s">
        <v>195</v>
      </c>
      <c r="B78" s="27" t="s">
        <v>196</v>
      </c>
      <c r="C78" s="44" t="s">
        <v>82</v>
      </c>
      <c r="D78" s="44" t="s">
        <v>3</v>
      </c>
      <c r="E78" s="56" t="s">
        <v>413</v>
      </c>
      <c r="F78" s="48">
        <v>45291</v>
      </c>
      <c r="G78" s="56" t="s">
        <v>413</v>
      </c>
      <c r="H78" s="48">
        <v>45291</v>
      </c>
      <c r="I78" s="32" t="s">
        <v>103</v>
      </c>
      <c r="J78" s="84" t="s">
        <v>367</v>
      </c>
    </row>
    <row r="79" spans="1:10" ht="34.5" customHeight="1" x14ac:dyDescent="0.25">
      <c r="A79" s="45"/>
      <c r="B79" s="29" t="s">
        <v>107</v>
      </c>
      <c r="C79" s="105" t="s">
        <v>104</v>
      </c>
      <c r="D79" s="105"/>
      <c r="E79" s="105"/>
      <c r="F79" s="105"/>
      <c r="G79" s="105"/>
      <c r="H79" s="105"/>
      <c r="I79" s="105"/>
      <c r="J79" s="105"/>
    </row>
    <row r="80" spans="1:10" ht="63" customHeight="1" x14ac:dyDescent="0.25">
      <c r="A80" s="45"/>
      <c r="B80" s="29" t="s">
        <v>102</v>
      </c>
      <c r="C80" s="105" t="s">
        <v>104</v>
      </c>
      <c r="D80" s="105"/>
      <c r="E80" s="105"/>
      <c r="F80" s="105"/>
      <c r="G80" s="105"/>
      <c r="H80" s="105"/>
      <c r="I80" s="105"/>
      <c r="J80" s="105"/>
    </row>
    <row r="81" spans="1:10" ht="20.25" customHeight="1" x14ac:dyDescent="0.25">
      <c r="A81" s="44"/>
      <c r="B81" s="29" t="s">
        <v>110</v>
      </c>
      <c r="C81" s="106" t="s">
        <v>203</v>
      </c>
      <c r="D81" s="106"/>
      <c r="E81" s="106"/>
      <c r="F81" s="106"/>
      <c r="G81" s="106"/>
      <c r="H81" s="106"/>
      <c r="I81" s="106"/>
      <c r="J81" s="106"/>
    </row>
    <row r="82" spans="1:10" ht="153" customHeight="1" x14ac:dyDescent="0.25">
      <c r="A82" s="45" t="s">
        <v>197</v>
      </c>
      <c r="B82" s="27" t="s">
        <v>198</v>
      </c>
      <c r="C82" s="44" t="s">
        <v>82</v>
      </c>
      <c r="D82" s="44" t="s">
        <v>3</v>
      </c>
      <c r="E82" s="56" t="s">
        <v>413</v>
      </c>
      <c r="F82" s="48">
        <v>45291</v>
      </c>
      <c r="G82" s="56" t="s">
        <v>413</v>
      </c>
      <c r="H82" s="48">
        <v>45291</v>
      </c>
      <c r="I82" s="32" t="s">
        <v>199</v>
      </c>
      <c r="J82" s="84" t="s">
        <v>465</v>
      </c>
    </row>
    <row r="83" spans="1:10" ht="30" x14ac:dyDescent="0.25">
      <c r="A83" s="45"/>
      <c r="B83" s="29" t="s">
        <v>107</v>
      </c>
      <c r="C83" s="105" t="s">
        <v>104</v>
      </c>
      <c r="D83" s="105"/>
      <c r="E83" s="105"/>
      <c r="F83" s="105"/>
      <c r="G83" s="105"/>
      <c r="H83" s="105"/>
      <c r="I83" s="105"/>
      <c r="J83" s="105"/>
    </row>
    <row r="84" spans="1:10" ht="63" customHeight="1" x14ac:dyDescent="0.25">
      <c r="A84" s="45"/>
      <c r="B84" s="29" t="s">
        <v>102</v>
      </c>
      <c r="C84" s="105" t="s">
        <v>104</v>
      </c>
      <c r="D84" s="105"/>
      <c r="E84" s="105"/>
      <c r="F84" s="105"/>
      <c r="G84" s="105"/>
      <c r="H84" s="105"/>
      <c r="I84" s="105"/>
      <c r="J84" s="105"/>
    </row>
    <row r="85" spans="1:10" ht="21.75" customHeight="1" x14ac:dyDescent="0.25">
      <c r="A85" s="45"/>
      <c r="B85" s="29" t="s">
        <v>110</v>
      </c>
      <c r="C85" s="106" t="s">
        <v>203</v>
      </c>
      <c r="D85" s="106"/>
      <c r="E85" s="106"/>
      <c r="F85" s="106"/>
      <c r="G85" s="106"/>
      <c r="H85" s="106"/>
      <c r="I85" s="106"/>
      <c r="J85" s="106"/>
    </row>
    <row r="86" spans="1:10" ht="63.75" customHeight="1" x14ac:dyDescent="0.25">
      <c r="A86" s="55" t="s">
        <v>419</v>
      </c>
      <c r="B86" s="28" t="s">
        <v>235</v>
      </c>
      <c r="C86" s="56" t="s">
        <v>82</v>
      </c>
      <c r="D86" s="56" t="s">
        <v>3</v>
      </c>
      <c r="E86" s="102">
        <v>2021</v>
      </c>
      <c r="F86" s="104"/>
      <c r="G86" s="102">
        <v>2021</v>
      </c>
      <c r="H86" s="104"/>
      <c r="I86" s="102" t="s">
        <v>420</v>
      </c>
      <c r="J86" s="104"/>
    </row>
    <row r="87" spans="1:10" ht="123" customHeight="1" x14ac:dyDescent="0.25">
      <c r="A87" s="44" t="s">
        <v>288</v>
      </c>
      <c r="B87" s="28" t="s">
        <v>301</v>
      </c>
      <c r="C87" s="44" t="s">
        <v>82</v>
      </c>
      <c r="D87" s="44" t="s">
        <v>3</v>
      </c>
      <c r="E87" s="48" t="s">
        <v>413</v>
      </c>
      <c r="F87" s="48">
        <v>45291</v>
      </c>
      <c r="G87" s="48" t="s">
        <v>413</v>
      </c>
      <c r="H87" s="48">
        <v>45291</v>
      </c>
      <c r="I87" s="26" t="s">
        <v>289</v>
      </c>
      <c r="J87" s="28" t="s">
        <v>466</v>
      </c>
    </row>
    <row r="88" spans="1:10" ht="35.25" customHeight="1" x14ac:dyDescent="0.25">
      <c r="A88" s="44"/>
      <c r="B88" s="29" t="s">
        <v>107</v>
      </c>
      <c r="C88" s="102" t="s">
        <v>104</v>
      </c>
      <c r="D88" s="103"/>
      <c r="E88" s="103"/>
      <c r="F88" s="103"/>
      <c r="G88" s="103"/>
      <c r="H88" s="103"/>
      <c r="I88" s="103"/>
      <c r="J88" s="104"/>
    </row>
    <row r="89" spans="1:10" ht="63.75" customHeight="1" x14ac:dyDescent="0.25">
      <c r="A89" s="44"/>
      <c r="B89" s="29" t="s">
        <v>102</v>
      </c>
      <c r="C89" s="102" t="s">
        <v>104</v>
      </c>
      <c r="D89" s="103"/>
      <c r="E89" s="103"/>
      <c r="F89" s="103"/>
      <c r="G89" s="103"/>
      <c r="H89" s="103"/>
      <c r="I89" s="103"/>
      <c r="J89" s="104"/>
    </row>
    <row r="90" spans="1:10" ht="123" customHeight="1" x14ac:dyDescent="0.25">
      <c r="A90" s="44"/>
      <c r="B90" s="29" t="s">
        <v>299</v>
      </c>
      <c r="C90" s="44" t="s">
        <v>82</v>
      </c>
      <c r="D90" s="44">
        <v>1</v>
      </c>
      <c r="E90" s="44" t="s">
        <v>3</v>
      </c>
      <c r="F90" s="48">
        <v>45291</v>
      </c>
      <c r="G90" s="56" t="s">
        <v>3</v>
      </c>
      <c r="H90" s="48">
        <v>45291</v>
      </c>
      <c r="I90" s="44" t="s">
        <v>3</v>
      </c>
      <c r="J90" s="44" t="s">
        <v>3</v>
      </c>
    </row>
    <row r="91" spans="1:10" ht="200.25" customHeight="1" x14ac:dyDescent="0.25">
      <c r="A91" s="44" t="s">
        <v>291</v>
      </c>
      <c r="B91" s="28" t="s">
        <v>295</v>
      </c>
      <c r="C91" s="44" t="s">
        <v>82</v>
      </c>
      <c r="D91" s="44" t="s">
        <v>3</v>
      </c>
      <c r="E91" s="56" t="s">
        <v>413</v>
      </c>
      <c r="F91" s="48">
        <v>45291</v>
      </c>
      <c r="G91" s="56" t="s">
        <v>413</v>
      </c>
      <c r="H91" s="48">
        <v>45291</v>
      </c>
      <c r="I91" s="26" t="s">
        <v>296</v>
      </c>
      <c r="J91" s="28" t="s">
        <v>467</v>
      </c>
    </row>
    <row r="92" spans="1:10" ht="32.25" customHeight="1" x14ac:dyDescent="0.25">
      <c r="A92" s="44"/>
      <c r="B92" s="29" t="s">
        <v>107</v>
      </c>
      <c r="C92" s="106" t="s">
        <v>104</v>
      </c>
      <c r="D92" s="106"/>
      <c r="E92" s="106"/>
      <c r="F92" s="106"/>
      <c r="G92" s="106"/>
      <c r="H92" s="106"/>
      <c r="I92" s="106"/>
      <c r="J92" s="106"/>
    </row>
    <row r="93" spans="1:10" ht="63.75" customHeight="1" x14ac:dyDescent="0.25">
      <c r="A93" s="44"/>
      <c r="B93" s="29" t="s">
        <v>102</v>
      </c>
      <c r="C93" s="106" t="s">
        <v>104</v>
      </c>
      <c r="D93" s="106"/>
      <c r="E93" s="106"/>
      <c r="F93" s="106"/>
      <c r="G93" s="106"/>
      <c r="H93" s="106"/>
      <c r="I93" s="106"/>
      <c r="J93" s="106"/>
    </row>
    <row r="94" spans="1:10" ht="156" customHeight="1" x14ac:dyDescent="0.25">
      <c r="A94" s="44"/>
      <c r="B94" s="29" t="s">
        <v>300</v>
      </c>
      <c r="C94" s="44" t="s">
        <v>82</v>
      </c>
      <c r="D94" s="44">
        <v>1</v>
      </c>
      <c r="E94" s="44" t="s">
        <v>3</v>
      </c>
      <c r="F94" s="48">
        <v>45291</v>
      </c>
      <c r="G94" s="56" t="s">
        <v>3</v>
      </c>
      <c r="H94" s="48">
        <v>45291</v>
      </c>
      <c r="I94" s="44" t="s">
        <v>3</v>
      </c>
      <c r="J94" s="44" t="s">
        <v>3</v>
      </c>
    </row>
    <row r="95" spans="1:10" ht="123.75" customHeight="1" x14ac:dyDescent="0.25">
      <c r="A95" s="44" t="s">
        <v>292</v>
      </c>
      <c r="B95" s="28" t="s">
        <v>293</v>
      </c>
      <c r="C95" s="44" t="s">
        <v>82</v>
      </c>
      <c r="D95" s="44" t="s">
        <v>3</v>
      </c>
      <c r="E95" s="56" t="s">
        <v>413</v>
      </c>
      <c r="F95" s="48">
        <v>45291</v>
      </c>
      <c r="G95" s="56" t="s">
        <v>413</v>
      </c>
      <c r="H95" s="48">
        <v>45291</v>
      </c>
      <c r="I95" s="26" t="s">
        <v>297</v>
      </c>
      <c r="J95" s="28" t="s">
        <v>468</v>
      </c>
    </row>
    <row r="96" spans="1:10" ht="32.25" customHeight="1" x14ac:dyDescent="0.25">
      <c r="A96" s="44"/>
      <c r="B96" s="29" t="s">
        <v>107</v>
      </c>
      <c r="C96" s="106" t="s">
        <v>104</v>
      </c>
      <c r="D96" s="106"/>
      <c r="E96" s="106"/>
      <c r="F96" s="106"/>
      <c r="G96" s="106"/>
      <c r="H96" s="106"/>
      <c r="I96" s="106"/>
      <c r="J96" s="106"/>
    </row>
    <row r="97" spans="1:10" ht="63.75" customHeight="1" x14ac:dyDescent="0.25">
      <c r="A97" s="44"/>
      <c r="B97" s="29" t="s">
        <v>102</v>
      </c>
      <c r="C97" s="106" t="s">
        <v>104</v>
      </c>
      <c r="D97" s="106"/>
      <c r="E97" s="106"/>
      <c r="F97" s="106"/>
      <c r="G97" s="106"/>
      <c r="H97" s="106"/>
      <c r="I97" s="106"/>
      <c r="J97" s="106"/>
    </row>
    <row r="98" spans="1:10" ht="152.25" customHeight="1" x14ac:dyDescent="0.25">
      <c r="A98" s="44"/>
      <c r="B98" s="29" t="s">
        <v>378</v>
      </c>
      <c r="C98" s="44" t="s">
        <v>82</v>
      </c>
      <c r="D98" s="44">
        <v>1</v>
      </c>
      <c r="E98" s="44" t="s">
        <v>3</v>
      </c>
      <c r="F98" s="48">
        <v>45291</v>
      </c>
      <c r="G98" s="56" t="s">
        <v>3</v>
      </c>
      <c r="H98" s="48">
        <v>45291</v>
      </c>
      <c r="I98" s="44" t="s">
        <v>3</v>
      </c>
      <c r="J98" s="44" t="s">
        <v>3</v>
      </c>
    </row>
    <row r="99" spans="1:10" ht="94.5" customHeight="1" x14ac:dyDescent="0.25">
      <c r="A99" s="44" t="s">
        <v>290</v>
      </c>
      <c r="B99" s="28" t="s">
        <v>294</v>
      </c>
      <c r="C99" s="44" t="s">
        <v>82</v>
      </c>
      <c r="D99" s="44" t="s">
        <v>3</v>
      </c>
      <c r="E99" s="56" t="s">
        <v>413</v>
      </c>
      <c r="F99" s="48">
        <v>45291</v>
      </c>
      <c r="G99" s="56" t="s">
        <v>413</v>
      </c>
      <c r="H99" s="48">
        <v>45291</v>
      </c>
      <c r="I99" s="26" t="s">
        <v>302</v>
      </c>
      <c r="J99" s="28" t="s">
        <v>470</v>
      </c>
    </row>
    <row r="100" spans="1:10" ht="33" customHeight="1" x14ac:dyDescent="0.25">
      <c r="A100" s="44"/>
      <c r="B100" s="29" t="s">
        <v>107</v>
      </c>
      <c r="C100" s="106" t="s">
        <v>104</v>
      </c>
      <c r="D100" s="106"/>
      <c r="E100" s="106"/>
      <c r="F100" s="106"/>
      <c r="G100" s="106"/>
      <c r="H100" s="106"/>
      <c r="I100" s="106"/>
      <c r="J100" s="106"/>
    </row>
    <row r="101" spans="1:10" ht="63" customHeight="1" x14ac:dyDescent="0.25">
      <c r="A101" s="27"/>
      <c r="B101" s="29" t="s">
        <v>102</v>
      </c>
      <c r="C101" s="106" t="s">
        <v>104</v>
      </c>
      <c r="D101" s="106"/>
      <c r="E101" s="106"/>
      <c r="F101" s="106"/>
      <c r="G101" s="106"/>
      <c r="H101" s="106"/>
      <c r="I101" s="106"/>
      <c r="J101" s="106"/>
    </row>
    <row r="102" spans="1:10" ht="21.75" customHeight="1" x14ac:dyDescent="0.25">
      <c r="A102" s="44"/>
      <c r="B102" s="29" t="s">
        <v>110</v>
      </c>
      <c r="C102" s="106" t="s">
        <v>203</v>
      </c>
      <c r="D102" s="106"/>
      <c r="E102" s="106"/>
      <c r="F102" s="106"/>
      <c r="G102" s="106"/>
      <c r="H102" s="106"/>
      <c r="I102" s="106"/>
      <c r="J102" s="106"/>
    </row>
    <row r="103" spans="1:10" ht="64.5" customHeight="1" x14ac:dyDescent="0.25">
      <c r="A103" s="56" t="s">
        <v>421</v>
      </c>
      <c r="B103" s="28" t="s">
        <v>425</v>
      </c>
      <c r="C103" s="83" t="s">
        <v>82</v>
      </c>
      <c r="D103" s="83" t="s">
        <v>3</v>
      </c>
      <c r="E103" s="48">
        <v>44927</v>
      </c>
      <c r="F103" s="48" t="s">
        <v>469</v>
      </c>
      <c r="G103" s="48">
        <v>44927</v>
      </c>
      <c r="H103" s="48" t="s">
        <v>469</v>
      </c>
      <c r="I103" s="83" t="s">
        <v>302</v>
      </c>
      <c r="J103" s="99" t="s">
        <v>460</v>
      </c>
    </row>
    <row r="104" spans="1:10" ht="65.25" customHeight="1" x14ac:dyDescent="0.25">
      <c r="A104" s="56" t="s">
        <v>422</v>
      </c>
      <c r="B104" s="28" t="s">
        <v>426</v>
      </c>
      <c r="C104" s="83" t="s">
        <v>82</v>
      </c>
      <c r="D104" s="83" t="s">
        <v>3</v>
      </c>
      <c r="E104" s="48">
        <v>44927</v>
      </c>
      <c r="F104" s="48" t="s">
        <v>469</v>
      </c>
      <c r="G104" s="48">
        <v>44927</v>
      </c>
      <c r="H104" s="48" t="s">
        <v>469</v>
      </c>
      <c r="I104" s="83" t="s">
        <v>302</v>
      </c>
      <c r="J104" s="100"/>
    </row>
    <row r="105" spans="1:10" ht="64.5" customHeight="1" x14ac:dyDescent="0.25">
      <c r="A105" s="56" t="s">
        <v>423</v>
      </c>
      <c r="B105" s="28" t="s">
        <v>427</v>
      </c>
      <c r="C105" s="83" t="s">
        <v>82</v>
      </c>
      <c r="D105" s="83" t="s">
        <v>3</v>
      </c>
      <c r="E105" s="48">
        <v>44927</v>
      </c>
      <c r="F105" s="48" t="s">
        <v>469</v>
      </c>
      <c r="G105" s="48">
        <v>44927</v>
      </c>
      <c r="H105" s="48" t="s">
        <v>469</v>
      </c>
      <c r="I105" s="83" t="s">
        <v>302</v>
      </c>
      <c r="J105" s="100"/>
    </row>
    <row r="106" spans="1:10" ht="64.5" customHeight="1" x14ac:dyDescent="0.25">
      <c r="A106" s="56" t="s">
        <v>424</v>
      </c>
      <c r="B106" s="28" t="s">
        <v>428</v>
      </c>
      <c r="C106" s="83" t="s">
        <v>82</v>
      </c>
      <c r="D106" s="83" t="s">
        <v>3</v>
      </c>
      <c r="E106" s="48">
        <v>44927</v>
      </c>
      <c r="F106" s="48" t="s">
        <v>469</v>
      </c>
      <c r="G106" s="48">
        <v>44927</v>
      </c>
      <c r="H106" s="48" t="s">
        <v>469</v>
      </c>
      <c r="I106" s="83" t="s">
        <v>302</v>
      </c>
      <c r="J106" s="101"/>
    </row>
    <row r="107" spans="1:10" ht="37.5" customHeight="1" x14ac:dyDescent="0.25">
      <c r="A107" s="56"/>
      <c r="B107" s="29" t="s">
        <v>107</v>
      </c>
      <c r="C107" s="102" t="s">
        <v>104</v>
      </c>
      <c r="D107" s="103"/>
      <c r="E107" s="103"/>
      <c r="F107" s="103"/>
      <c r="G107" s="103"/>
      <c r="H107" s="103"/>
      <c r="I107" s="103"/>
      <c r="J107" s="104"/>
    </row>
    <row r="108" spans="1:10" ht="64.5" customHeight="1" x14ac:dyDescent="0.25">
      <c r="A108" s="56"/>
      <c r="B108" s="29" t="s">
        <v>102</v>
      </c>
      <c r="C108" s="102" t="s">
        <v>104</v>
      </c>
      <c r="D108" s="103"/>
      <c r="E108" s="103"/>
      <c r="F108" s="103"/>
      <c r="G108" s="103"/>
      <c r="H108" s="103"/>
      <c r="I108" s="103"/>
      <c r="J108" s="104"/>
    </row>
    <row r="109" spans="1:10" ht="77.25" customHeight="1" x14ac:dyDescent="0.25">
      <c r="A109" s="56"/>
      <c r="B109" s="29" t="s">
        <v>429</v>
      </c>
      <c r="C109" s="57" t="s">
        <v>82</v>
      </c>
      <c r="D109" s="56">
        <v>1</v>
      </c>
      <c r="E109" s="56" t="s">
        <v>3</v>
      </c>
      <c r="F109" s="48" t="s">
        <v>469</v>
      </c>
      <c r="G109" s="48" t="s">
        <v>3</v>
      </c>
      <c r="H109" s="48" t="s">
        <v>469</v>
      </c>
      <c r="I109" s="56" t="s">
        <v>3</v>
      </c>
      <c r="J109" s="56" t="s">
        <v>3</v>
      </c>
    </row>
    <row r="110" spans="1:10" ht="33" customHeight="1" x14ac:dyDescent="0.25">
      <c r="A110" s="107" t="s">
        <v>200</v>
      </c>
      <c r="B110" s="107"/>
      <c r="C110" s="107"/>
      <c r="D110" s="107"/>
      <c r="E110" s="107"/>
      <c r="F110" s="107"/>
      <c r="G110" s="107"/>
      <c r="H110" s="107"/>
      <c r="I110" s="107"/>
      <c r="J110" s="107"/>
    </row>
    <row r="111" spans="1:10" ht="62.25" customHeight="1" x14ac:dyDescent="0.25">
      <c r="A111" s="45" t="s">
        <v>201</v>
      </c>
      <c r="B111" s="27" t="s">
        <v>430</v>
      </c>
      <c r="C111" s="44" t="s">
        <v>82</v>
      </c>
      <c r="D111" s="44" t="s">
        <v>3</v>
      </c>
      <c r="E111" s="56" t="s">
        <v>413</v>
      </c>
      <c r="F111" s="48">
        <v>45291</v>
      </c>
      <c r="G111" s="56" t="s">
        <v>413</v>
      </c>
      <c r="H111" s="48">
        <v>45291</v>
      </c>
      <c r="I111" s="32" t="s">
        <v>202</v>
      </c>
      <c r="J111" s="32" t="s">
        <v>274</v>
      </c>
    </row>
    <row r="112" spans="1:10" ht="30" x14ac:dyDescent="0.25">
      <c r="A112" s="45"/>
      <c r="B112" s="29" t="s">
        <v>107</v>
      </c>
      <c r="C112" s="105" t="s">
        <v>104</v>
      </c>
      <c r="D112" s="105"/>
      <c r="E112" s="105"/>
      <c r="F112" s="105"/>
      <c r="G112" s="105"/>
      <c r="H112" s="105"/>
      <c r="I112" s="105"/>
      <c r="J112" s="105"/>
    </row>
    <row r="113" spans="1:10" ht="63" customHeight="1" x14ac:dyDescent="0.25">
      <c r="A113" s="45"/>
      <c r="B113" s="29" t="s">
        <v>102</v>
      </c>
      <c r="C113" s="105" t="s">
        <v>104</v>
      </c>
      <c r="D113" s="105"/>
      <c r="E113" s="105"/>
      <c r="F113" s="105"/>
      <c r="G113" s="105"/>
      <c r="H113" s="105"/>
      <c r="I113" s="105"/>
      <c r="J113" s="105"/>
    </row>
    <row r="114" spans="1:10" ht="24" customHeight="1" x14ac:dyDescent="0.25">
      <c r="A114" s="44"/>
      <c r="B114" s="29" t="s">
        <v>110</v>
      </c>
      <c r="C114" s="102" t="s">
        <v>203</v>
      </c>
      <c r="D114" s="103"/>
      <c r="E114" s="103"/>
      <c r="F114" s="103"/>
      <c r="G114" s="103"/>
      <c r="H114" s="103"/>
      <c r="I114" s="103"/>
      <c r="J114" s="104"/>
    </row>
    <row r="115" spans="1:10" s="52" customFormat="1" ht="23.25" customHeight="1" x14ac:dyDescent="0.25">
      <c r="A115" s="107" t="s">
        <v>149</v>
      </c>
      <c r="B115" s="107"/>
      <c r="C115" s="107"/>
      <c r="D115" s="107"/>
      <c r="E115" s="107"/>
      <c r="F115" s="107"/>
      <c r="G115" s="107"/>
      <c r="H115" s="107"/>
      <c r="I115" s="107"/>
      <c r="J115" s="107"/>
    </row>
    <row r="116" spans="1:10" ht="94.5" customHeight="1" x14ac:dyDescent="0.25">
      <c r="A116" s="45" t="s">
        <v>204</v>
      </c>
      <c r="B116" s="27" t="s">
        <v>205</v>
      </c>
      <c r="C116" s="44" t="s">
        <v>82</v>
      </c>
      <c r="D116" s="44" t="s">
        <v>3</v>
      </c>
      <c r="E116" s="56" t="s">
        <v>413</v>
      </c>
      <c r="F116" s="48">
        <v>45291</v>
      </c>
      <c r="G116" s="56" t="s">
        <v>413</v>
      </c>
      <c r="H116" s="48">
        <v>45291</v>
      </c>
      <c r="I116" s="32" t="s">
        <v>206</v>
      </c>
      <c r="J116" s="84" t="s">
        <v>471</v>
      </c>
    </row>
    <row r="117" spans="1:10" ht="34.5" customHeight="1" x14ac:dyDescent="0.25">
      <c r="A117" s="45"/>
      <c r="B117" s="29" t="s">
        <v>107</v>
      </c>
      <c r="C117" s="105" t="s">
        <v>104</v>
      </c>
      <c r="D117" s="105"/>
      <c r="E117" s="105"/>
      <c r="F117" s="105"/>
      <c r="G117" s="105"/>
      <c r="H117" s="105"/>
      <c r="I117" s="105"/>
      <c r="J117" s="105"/>
    </row>
    <row r="118" spans="1:10" ht="63" customHeight="1" x14ac:dyDescent="0.25">
      <c r="A118" s="45"/>
      <c r="B118" s="29" t="s">
        <v>102</v>
      </c>
      <c r="C118" s="105" t="s">
        <v>104</v>
      </c>
      <c r="D118" s="105"/>
      <c r="E118" s="105"/>
      <c r="F118" s="105"/>
      <c r="G118" s="105"/>
      <c r="H118" s="105"/>
      <c r="I118" s="105"/>
      <c r="J118" s="105"/>
    </row>
    <row r="119" spans="1:10" ht="24.75" customHeight="1" x14ac:dyDescent="0.25">
      <c r="A119" s="44"/>
      <c r="B119" s="29" t="s">
        <v>110</v>
      </c>
      <c r="C119" s="102" t="s">
        <v>203</v>
      </c>
      <c r="D119" s="103"/>
      <c r="E119" s="103"/>
      <c r="F119" s="103"/>
      <c r="G119" s="103"/>
      <c r="H119" s="103"/>
      <c r="I119" s="103"/>
      <c r="J119" s="104"/>
    </row>
  </sheetData>
  <mergeCells count="85">
    <mergeCell ref="A73:J73"/>
    <mergeCell ref="C63:J63"/>
    <mergeCell ref="C67:J67"/>
    <mergeCell ref="I37:J37"/>
    <mergeCell ref="C68:J68"/>
    <mergeCell ref="C70:J70"/>
    <mergeCell ref="C40:J40"/>
    <mergeCell ref="C41:J41"/>
    <mergeCell ref="A51:J51"/>
    <mergeCell ref="C57:J57"/>
    <mergeCell ref="C66:J66"/>
    <mergeCell ref="C97:J97"/>
    <mergeCell ref="C75:J75"/>
    <mergeCell ref="C76:J76"/>
    <mergeCell ref="C59:J59"/>
    <mergeCell ref="C92:J92"/>
    <mergeCell ref="C93:J93"/>
    <mergeCell ref="C79:J79"/>
    <mergeCell ref="C80:J80"/>
    <mergeCell ref="C83:J83"/>
    <mergeCell ref="C89:J89"/>
    <mergeCell ref="C84:J84"/>
    <mergeCell ref="C61:J61"/>
    <mergeCell ref="C62:J62"/>
    <mergeCell ref="C88:J88"/>
    <mergeCell ref="A64:J64"/>
    <mergeCell ref="C85:J85"/>
    <mergeCell ref="C96:J96"/>
    <mergeCell ref="A6:J6"/>
    <mergeCell ref="C23:J23"/>
    <mergeCell ref="C8:J8"/>
    <mergeCell ref="C35:J35"/>
    <mergeCell ref="C9:J9"/>
    <mergeCell ref="C12:J12"/>
    <mergeCell ref="C13:J13"/>
    <mergeCell ref="A36:J36"/>
    <mergeCell ref="C25:J25"/>
    <mergeCell ref="C26:J26"/>
    <mergeCell ref="C29:J29"/>
    <mergeCell ref="C30:J30"/>
    <mergeCell ref="C33:J33"/>
    <mergeCell ref="I14:J14"/>
    <mergeCell ref="A19:J19"/>
    <mergeCell ref="C113:J113"/>
    <mergeCell ref="C71:J71"/>
    <mergeCell ref="C43:J43"/>
    <mergeCell ref="C44:J44"/>
    <mergeCell ref="C49:J49"/>
    <mergeCell ref="C53:J53"/>
    <mergeCell ref="C54:J54"/>
    <mergeCell ref="C77:J77"/>
    <mergeCell ref="C81:J81"/>
    <mergeCell ref="C50:J50"/>
    <mergeCell ref="C46:J46"/>
    <mergeCell ref="C47:J47"/>
    <mergeCell ref="I86:J86"/>
    <mergeCell ref="C107:J107"/>
    <mergeCell ref="C108:J108"/>
    <mergeCell ref="C58:J58"/>
    <mergeCell ref="C17:J17"/>
    <mergeCell ref="C21:J21"/>
    <mergeCell ref="C22:J22"/>
    <mergeCell ref="I1:J1"/>
    <mergeCell ref="A3:A4"/>
    <mergeCell ref="B3:B4"/>
    <mergeCell ref="E3:F3"/>
    <mergeCell ref="G3:H3"/>
    <mergeCell ref="I3:J3"/>
    <mergeCell ref="A2:J2"/>
    <mergeCell ref="J103:J106"/>
    <mergeCell ref="C119:J119"/>
    <mergeCell ref="C34:J34"/>
    <mergeCell ref="C10:J10"/>
    <mergeCell ref="C117:J117"/>
    <mergeCell ref="C118:J118"/>
    <mergeCell ref="C102:J102"/>
    <mergeCell ref="C100:J100"/>
    <mergeCell ref="C101:J101"/>
    <mergeCell ref="A115:J115"/>
    <mergeCell ref="C112:J112"/>
    <mergeCell ref="C114:J114"/>
    <mergeCell ref="A110:J110"/>
    <mergeCell ref="E86:F86"/>
    <mergeCell ref="G86:H86"/>
    <mergeCell ref="C16:J16"/>
  </mergeCells>
  <hyperlinks>
    <hyperlink ref="D3" location="P376" display="P376"/>
    <hyperlink ref="I4" location="P386" display="P386"/>
    <hyperlink ref="J4" location="P387" display="P387"/>
  </hyperlinks>
  <printOptions horizontalCentered="1"/>
  <pageMargins left="0.23622047244094491" right="0.19685039370078741" top="0.27559055118110237" bottom="0.27559055118110237" header="0.19685039370078741" footer="0.19685039370078741"/>
  <pageSetup paperSize="9" scale="65" orientation="landscape" r:id="rId1"/>
  <rowBreaks count="8" manualBreakCount="8">
    <brk id="15" max="9" man="1"/>
    <brk id="28" max="9" man="1"/>
    <brk id="39" max="9" man="1"/>
    <brk id="50" max="9" man="1"/>
    <brk id="59" max="9" man="1"/>
    <brk id="87" max="9" man="1"/>
    <brk id="95" max="9" man="1"/>
    <brk id="11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XFD1048576"/>
    </sheetView>
  </sheetViews>
  <sheetFormatPr defaultColWidth="9.140625" defaultRowHeight="15" x14ac:dyDescent="0.25"/>
  <cols>
    <col min="1" max="1" width="6.28515625" style="7" customWidth="1"/>
    <col min="2" max="2" width="35.42578125" style="1" customWidth="1"/>
    <col min="3" max="3" width="53.5703125" style="1" customWidth="1"/>
    <col min="4" max="4" width="16.85546875" style="7" customWidth="1"/>
    <col min="5" max="5" width="10.140625" style="7" customWidth="1"/>
    <col min="6" max="6" width="10.28515625" style="7" customWidth="1"/>
    <col min="7" max="7" width="28.85546875" style="6" customWidth="1"/>
    <col min="8" max="16384" width="9.140625" style="8"/>
  </cols>
  <sheetData>
    <row r="1" spans="1:7" ht="29.25" customHeight="1" x14ac:dyDescent="0.25">
      <c r="G1" s="2" t="s">
        <v>81</v>
      </c>
    </row>
    <row r="2" spans="1:7" ht="30" customHeight="1" x14ac:dyDescent="0.25">
      <c r="A2" s="91" t="s">
        <v>56</v>
      </c>
      <c r="B2" s="91"/>
      <c r="C2" s="91"/>
      <c r="D2" s="91"/>
      <c r="E2" s="91"/>
      <c r="F2" s="91"/>
      <c r="G2" s="91"/>
    </row>
    <row r="3" spans="1:7" ht="21" customHeight="1" x14ac:dyDescent="0.25">
      <c r="A3" s="123" t="s">
        <v>2</v>
      </c>
      <c r="B3" s="94" t="s">
        <v>57</v>
      </c>
      <c r="C3" s="94" t="s">
        <v>58</v>
      </c>
      <c r="D3" s="94" t="s">
        <v>1</v>
      </c>
      <c r="E3" s="94" t="s">
        <v>59</v>
      </c>
      <c r="F3" s="94"/>
      <c r="G3" s="94" t="s">
        <v>94</v>
      </c>
    </row>
    <row r="4" spans="1:7" ht="57.75" customHeight="1" x14ac:dyDescent="0.25">
      <c r="A4" s="124"/>
      <c r="B4" s="94"/>
      <c r="C4" s="94"/>
      <c r="D4" s="94"/>
      <c r="E4" s="82" t="s">
        <v>7</v>
      </c>
      <c r="F4" s="82" t="s">
        <v>55</v>
      </c>
      <c r="G4" s="94"/>
    </row>
    <row r="5" spans="1:7" ht="15" customHeight="1" x14ac:dyDescent="0.25">
      <c r="A5" s="82">
        <v>1</v>
      </c>
      <c r="B5" s="82">
        <v>2</v>
      </c>
      <c r="C5" s="82">
        <v>3</v>
      </c>
      <c r="D5" s="82">
        <v>4</v>
      </c>
      <c r="E5" s="82">
        <v>5</v>
      </c>
      <c r="F5" s="82">
        <v>6</v>
      </c>
      <c r="G5" s="82">
        <v>7</v>
      </c>
    </row>
    <row r="6" spans="1:7" ht="20.25" customHeight="1" x14ac:dyDescent="0.25">
      <c r="A6" s="82"/>
      <c r="B6" s="94" t="s">
        <v>60</v>
      </c>
      <c r="C6" s="94"/>
      <c r="D6" s="94"/>
      <c r="E6" s="94"/>
      <c r="F6" s="94"/>
      <c r="G6" s="94"/>
    </row>
    <row r="7" spans="1:7" ht="28.5" customHeight="1" x14ac:dyDescent="0.25">
      <c r="A7" s="82"/>
      <c r="B7" s="126" t="s">
        <v>11</v>
      </c>
      <c r="C7" s="126"/>
      <c r="D7" s="126"/>
      <c r="E7" s="126"/>
      <c r="F7" s="126"/>
      <c r="G7" s="126"/>
    </row>
    <row r="8" spans="1:7" ht="16.5" customHeight="1" x14ac:dyDescent="0.25">
      <c r="A8" s="125" t="s">
        <v>54</v>
      </c>
      <c r="B8" s="125"/>
      <c r="C8" s="125"/>
      <c r="D8" s="125"/>
      <c r="E8" s="125"/>
      <c r="F8" s="125"/>
      <c r="G8" s="125"/>
    </row>
    <row r="9" spans="1:7" ht="45.75" customHeight="1" x14ac:dyDescent="0.25">
      <c r="A9" s="82" t="s">
        <v>119</v>
      </c>
      <c r="B9" s="24" t="s">
        <v>397</v>
      </c>
      <c r="C9" s="24" t="s">
        <v>74</v>
      </c>
      <c r="D9" s="82" t="s">
        <v>82</v>
      </c>
      <c r="E9" s="20" t="s">
        <v>384</v>
      </c>
      <c r="F9" s="20" t="s">
        <v>384</v>
      </c>
      <c r="G9" s="24" t="s">
        <v>96</v>
      </c>
    </row>
    <row r="10" spans="1:7" ht="51.75" customHeight="1" x14ac:dyDescent="0.25">
      <c r="A10" s="82" t="s">
        <v>83</v>
      </c>
      <c r="B10" s="24" t="s">
        <v>98</v>
      </c>
      <c r="C10" s="24" t="s">
        <v>75</v>
      </c>
      <c r="D10" s="82" t="s">
        <v>82</v>
      </c>
      <c r="E10" s="82" t="s">
        <v>15</v>
      </c>
      <c r="F10" s="82" t="s">
        <v>15</v>
      </c>
      <c r="G10" s="24" t="s">
        <v>96</v>
      </c>
    </row>
    <row r="11" spans="1:7" ht="48" customHeight="1" x14ac:dyDescent="0.25">
      <c r="A11" s="82" t="s">
        <v>84</v>
      </c>
      <c r="B11" s="24" t="s">
        <v>99</v>
      </c>
      <c r="C11" s="23" t="s">
        <v>78</v>
      </c>
      <c r="D11" s="82" t="s">
        <v>82</v>
      </c>
      <c r="E11" s="82" t="s">
        <v>15</v>
      </c>
      <c r="F11" s="82" t="s">
        <v>15</v>
      </c>
      <c r="G11" s="24" t="s">
        <v>96</v>
      </c>
    </row>
    <row r="12" spans="1:7" ht="48.75" customHeight="1" x14ac:dyDescent="0.25">
      <c r="A12" s="82" t="s">
        <v>20</v>
      </c>
      <c r="B12" s="24" t="s">
        <v>76</v>
      </c>
      <c r="C12" s="24" t="s">
        <v>74</v>
      </c>
      <c r="D12" s="82" t="s">
        <v>82</v>
      </c>
      <c r="E12" s="82" t="s">
        <v>77</v>
      </c>
      <c r="F12" s="82" t="s">
        <v>77</v>
      </c>
      <c r="G12" s="24" t="s">
        <v>96</v>
      </c>
    </row>
    <row r="13" spans="1:7" ht="22.5" customHeight="1" x14ac:dyDescent="0.25">
      <c r="A13" s="82"/>
      <c r="B13" s="125" t="s">
        <v>100</v>
      </c>
      <c r="C13" s="125"/>
      <c r="D13" s="125"/>
      <c r="E13" s="125"/>
      <c r="F13" s="125"/>
      <c r="G13" s="125"/>
    </row>
    <row r="14" spans="1:7" s="35" customFormat="1" ht="79.5" customHeight="1" x14ac:dyDescent="0.25">
      <c r="A14" s="82" t="s">
        <v>119</v>
      </c>
      <c r="B14" s="24" t="s">
        <v>258</v>
      </c>
      <c r="C14" s="23" t="s">
        <v>259</v>
      </c>
      <c r="D14" s="82" t="s">
        <v>82</v>
      </c>
      <c r="E14" s="82" t="s">
        <v>260</v>
      </c>
      <c r="F14" s="82" t="s">
        <v>69</v>
      </c>
      <c r="G14" s="24" t="s">
        <v>372</v>
      </c>
    </row>
    <row r="15" spans="1:7" s="1" customFormat="1" ht="21.75" customHeight="1" x14ac:dyDescent="0.25">
      <c r="A15" s="125" t="s">
        <v>43</v>
      </c>
      <c r="B15" s="125"/>
      <c r="C15" s="125"/>
      <c r="D15" s="125"/>
      <c r="E15" s="125"/>
      <c r="F15" s="125"/>
      <c r="G15" s="125"/>
    </row>
    <row r="16" spans="1:7" s="1" customFormat="1" ht="137.25" customHeight="1" x14ac:dyDescent="0.25">
      <c r="A16" s="82" t="s">
        <v>119</v>
      </c>
      <c r="B16" s="23" t="s">
        <v>373</v>
      </c>
      <c r="C16" s="23" t="s">
        <v>248</v>
      </c>
      <c r="D16" s="82" t="s">
        <v>82</v>
      </c>
      <c r="E16" s="82" t="s">
        <v>79</v>
      </c>
      <c r="F16" s="82" t="s">
        <v>80</v>
      </c>
      <c r="G16" s="24" t="s">
        <v>226</v>
      </c>
    </row>
    <row r="17" spans="1:7" s="1" customFormat="1" ht="94.5" customHeight="1" x14ac:dyDescent="0.25">
      <c r="A17" s="82" t="s">
        <v>83</v>
      </c>
      <c r="B17" s="23" t="s">
        <v>267</v>
      </c>
      <c r="C17" s="23" t="s">
        <v>374</v>
      </c>
      <c r="D17" s="82" t="s">
        <v>82</v>
      </c>
      <c r="E17" s="82" t="s">
        <v>109</v>
      </c>
      <c r="F17" s="82" t="s">
        <v>109</v>
      </c>
      <c r="G17" s="24" t="s">
        <v>96</v>
      </c>
    </row>
    <row r="18" spans="1:7" s="1" customFormat="1" ht="35.25" customHeight="1" x14ac:dyDescent="0.25">
      <c r="A18" s="125" t="s">
        <v>215</v>
      </c>
      <c r="B18" s="125"/>
      <c r="C18" s="125"/>
      <c r="D18" s="125"/>
      <c r="E18" s="125"/>
      <c r="F18" s="125"/>
      <c r="G18" s="125"/>
    </row>
    <row r="19" spans="1:7" s="1" customFormat="1" ht="52.5" customHeight="1" x14ac:dyDescent="0.25">
      <c r="A19" s="82" t="s">
        <v>119</v>
      </c>
      <c r="B19" s="23" t="s">
        <v>227</v>
      </c>
      <c r="C19" s="23" t="s">
        <v>375</v>
      </c>
      <c r="D19" s="82" t="s">
        <v>82</v>
      </c>
      <c r="E19" s="82" t="s">
        <v>62</v>
      </c>
      <c r="F19" s="82" t="s">
        <v>62</v>
      </c>
      <c r="G19" s="24" t="s">
        <v>96</v>
      </c>
    </row>
    <row r="20" spans="1:7" s="1" customFormat="1" ht="65.25" customHeight="1" x14ac:dyDescent="0.25">
      <c r="A20" s="82" t="s">
        <v>83</v>
      </c>
      <c r="B20" s="23" t="s">
        <v>438</v>
      </c>
      <c r="C20" s="23" t="s">
        <v>439</v>
      </c>
      <c r="D20" s="82" t="s">
        <v>82</v>
      </c>
      <c r="E20" s="82" t="s">
        <v>279</v>
      </c>
      <c r="F20" s="82" t="s">
        <v>279</v>
      </c>
      <c r="G20" s="24" t="s">
        <v>96</v>
      </c>
    </row>
    <row r="21" spans="1:7" ht="24" customHeight="1" x14ac:dyDescent="0.25">
      <c r="A21" s="125" t="s">
        <v>44</v>
      </c>
      <c r="B21" s="125"/>
      <c r="C21" s="125"/>
      <c r="D21" s="125"/>
      <c r="E21" s="125"/>
      <c r="F21" s="125"/>
      <c r="G21" s="125"/>
    </row>
    <row r="22" spans="1:7" ht="75.75" customHeight="1" x14ac:dyDescent="0.25">
      <c r="A22" s="82" t="s">
        <v>119</v>
      </c>
      <c r="B22" s="24" t="s">
        <v>254</v>
      </c>
      <c r="C22" s="24" t="s">
        <v>255</v>
      </c>
      <c r="D22" s="82" t="s">
        <v>256</v>
      </c>
      <c r="E22" s="82" t="s">
        <v>109</v>
      </c>
      <c r="F22" s="82" t="s">
        <v>109</v>
      </c>
      <c r="G22" s="24" t="s">
        <v>96</v>
      </c>
    </row>
    <row r="23" spans="1:7" ht="51.75" customHeight="1" x14ac:dyDescent="0.25">
      <c r="A23" s="82" t="s">
        <v>83</v>
      </c>
      <c r="B23" s="24" t="s">
        <v>249</v>
      </c>
      <c r="C23" s="24" t="s">
        <v>376</v>
      </c>
      <c r="D23" s="82" t="s">
        <v>82</v>
      </c>
      <c r="E23" s="82" t="s">
        <v>109</v>
      </c>
      <c r="F23" s="82" t="s">
        <v>109</v>
      </c>
      <c r="G23" s="24" t="s">
        <v>96</v>
      </c>
    </row>
    <row r="24" spans="1:7" ht="63" customHeight="1" x14ac:dyDescent="0.25">
      <c r="A24" s="82" t="s">
        <v>84</v>
      </c>
      <c r="B24" s="24" t="s">
        <v>70</v>
      </c>
      <c r="C24" s="24" t="s">
        <v>71</v>
      </c>
      <c r="D24" s="82" t="s">
        <v>82</v>
      </c>
      <c r="E24" s="82" t="s">
        <v>72</v>
      </c>
      <c r="F24" s="82" t="s">
        <v>72</v>
      </c>
      <c r="G24" s="24" t="s">
        <v>96</v>
      </c>
    </row>
    <row r="25" spans="1:7" ht="51.75" customHeight="1" x14ac:dyDescent="0.25">
      <c r="A25" s="82" t="s">
        <v>20</v>
      </c>
      <c r="B25" s="24" t="s">
        <v>65</v>
      </c>
      <c r="C25" s="24" t="s">
        <v>66</v>
      </c>
      <c r="D25" s="82" t="s">
        <v>82</v>
      </c>
      <c r="E25" s="82" t="s">
        <v>67</v>
      </c>
      <c r="F25" s="82" t="s">
        <v>67</v>
      </c>
      <c r="G25" s="24" t="s">
        <v>96</v>
      </c>
    </row>
    <row r="26" spans="1:7" ht="63.75" customHeight="1" x14ac:dyDescent="0.25">
      <c r="A26" s="82" t="s">
        <v>21</v>
      </c>
      <c r="B26" s="24" t="s">
        <v>68</v>
      </c>
      <c r="C26" s="24" t="s">
        <v>257</v>
      </c>
      <c r="D26" s="82" t="s">
        <v>82</v>
      </c>
      <c r="E26" s="82" t="s">
        <v>69</v>
      </c>
      <c r="F26" s="82" t="s">
        <v>69</v>
      </c>
      <c r="G26" s="24" t="s">
        <v>96</v>
      </c>
    </row>
    <row r="27" spans="1:7" x14ac:dyDescent="0.25">
      <c r="A27" s="125" t="s">
        <v>97</v>
      </c>
      <c r="B27" s="125"/>
      <c r="C27" s="125"/>
      <c r="D27" s="125"/>
      <c r="E27" s="125"/>
      <c r="F27" s="125"/>
      <c r="G27" s="125"/>
    </row>
    <row r="28" spans="1:7" ht="63" customHeight="1" x14ac:dyDescent="0.25">
      <c r="A28" s="82" t="s">
        <v>119</v>
      </c>
      <c r="B28" s="24" t="s">
        <v>61</v>
      </c>
      <c r="C28" s="24" t="s">
        <v>303</v>
      </c>
      <c r="D28" s="82" t="s">
        <v>82</v>
      </c>
      <c r="E28" s="82" t="s">
        <v>62</v>
      </c>
      <c r="F28" s="82" t="s">
        <v>62</v>
      </c>
      <c r="G28" s="24" t="s">
        <v>250</v>
      </c>
    </row>
    <row r="29" spans="1:7" ht="63" customHeight="1" x14ac:dyDescent="0.25">
      <c r="A29" s="82" t="s">
        <v>83</v>
      </c>
      <c r="B29" s="24" t="s">
        <v>249</v>
      </c>
      <c r="C29" s="24" t="s">
        <v>73</v>
      </c>
      <c r="D29" s="82" t="s">
        <v>82</v>
      </c>
      <c r="E29" s="82" t="s">
        <v>109</v>
      </c>
      <c r="F29" s="82" t="s">
        <v>109</v>
      </c>
      <c r="G29" s="24" t="s">
        <v>96</v>
      </c>
    </row>
    <row r="30" spans="1:7" ht="60" x14ac:dyDescent="0.25">
      <c r="A30" s="82" t="s">
        <v>84</v>
      </c>
      <c r="B30" s="24" t="s">
        <v>63</v>
      </c>
      <c r="C30" s="24" t="s">
        <v>64</v>
      </c>
      <c r="D30" s="82" t="s">
        <v>82</v>
      </c>
      <c r="E30" s="82" t="s">
        <v>62</v>
      </c>
      <c r="F30" s="82" t="s">
        <v>62</v>
      </c>
      <c r="G30" s="24" t="s">
        <v>95</v>
      </c>
    </row>
    <row r="31" spans="1:7" ht="75" x14ac:dyDescent="0.25">
      <c r="A31" s="82" t="s">
        <v>20</v>
      </c>
      <c r="B31" s="24" t="s">
        <v>70</v>
      </c>
      <c r="C31" s="24" t="s">
        <v>71</v>
      </c>
      <c r="D31" s="82" t="s">
        <v>82</v>
      </c>
      <c r="E31" s="82" t="s">
        <v>72</v>
      </c>
      <c r="F31" s="82" t="s">
        <v>72</v>
      </c>
      <c r="G31" s="24" t="s">
        <v>96</v>
      </c>
    </row>
    <row r="32" spans="1:7" ht="96.75" customHeight="1" x14ac:dyDescent="0.25">
      <c r="A32" s="82" t="s">
        <v>21</v>
      </c>
      <c r="B32" s="24" t="s">
        <v>271</v>
      </c>
      <c r="C32" s="24" t="s">
        <v>268</v>
      </c>
      <c r="D32" s="82" t="s">
        <v>82</v>
      </c>
      <c r="E32" s="82" t="s">
        <v>109</v>
      </c>
      <c r="F32" s="82" t="s">
        <v>109</v>
      </c>
      <c r="G32" s="24" t="s">
        <v>96</v>
      </c>
    </row>
    <row r="33" spans="1:7" ht="18.75" customHeight="1" x14ac:dyDescent="0.25">
      <c r="A33" s="125" t="s">
        <v>149</v>
      </c>
      <c r="B33" s="125"/>
      <c r="C33" s="125"/>
      <c r="D33" s="125"/>
      <c r="E33" s="125"/>
      <c r="F33" s="125"/>
      <c r="G33" s="125"/>
    </row>
    <row r="34" spans="1:7" ht="112.5" customHeight="1" x14ac:dyDescent="0.25">
      <c r="A34" s="82" t="s">
        <v>119</v>
      </c>
      <c r="B34" s="24" t="s">
        <v>261</v>
      </c>
      <c r="C34" s="23" t="s">
        <v>262</v>
      </c>
      <c r="D34" s="82" t="s">
        <v>82</v>
      </c>
      <c r="E34" s="82" t="s">
        <v>109</v>
      </c>
      <c r="F34" s="82" t="s">
        <v>109</v>
      </c>
      <c r="G34" s="24" t="s">
        <v>96</v>
      </c>
    </row>
  </sheetData>
  <mergeCells count="16">
    <mergeCell ref="A33:G33"/>
    <mergeCell ref="A21:G21"/>
    <mergeCell ref="A18:G18"/>
    <mergeCell ref="B6:G6"/>
    <mergeCell ref="B7:G7"/>
    <mergeCell ref="A27:G27"/>
    <mergeCell ref="A8:G8"/>
    <mergeCell ref="B13:G13"/>
    <mergeCell ref="A15:G15"/>
    <mergeCell ref="A2:G2"/>
    <mergeCell ref="A3:A4"/>
    <mergeCell ref="B3:B4"/>
    <mergeCell ref="C3:C4"/>
    <mergeCell ref="D3:D4"/>
    <mergeCell ref="E3:F3"/>
    <mergeCell ref="G3:G4"/>
  </mergeCells>
  <printOptions horizontalCentered="1"/>
  <pageMargins left="0.19685039370078741" right="0.19685039370078741" top="0.27559055118110237" bottom="0.23622047244094491" header="0.19685039370078741" footer="0.19685039370078741"/>
  <pageSetup paperSize="9" scale="82" orientation="landscape" r:id="rId1"/>
  <rowBreaks count="2" manualBreakCount="2">
    <brk id="16" max="6" man="1"/>
    <brk id="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zoomScale="110" zoomScaleNormal="110" zoomScaleSheetLayoutView="90" workbookViewId="0">
      <pane ySplit="4" topLeftCell="A83" activePane="bottomLeft" state="frozen"/>
      <selection pane="bottomLeft" activeCell="N92" sqref="N92"/>
    </sheetView>
  </sheetViews>
  <sheetFormatPr defaultColWidth="9.140625" defaultRowHeight="12" x14ac:dyDescent="0.25"/>
  <cols>
    <col min="1" max="1" width="14.5703125" style="11" customWidth="1"/>
    <col min="2" max="2" width="19" style="11" customWidth="1"/>
    <col min="3" max="3" width="20.42578125" style="11" customWidth="1"/>
    <col min="4" max="4" width="9.140625" style="50"/>
    <col min="5" max="6" width="12" style="50" customWidth="1"/>
    <col min="7" max="7" width="12.42578125" style="50" customWidth="1"/>
    <col min="8" max="8" width="14.7109375" style="50" customWidth="1"/>
    <col min="9" max="9" width="14.140625" style="50" customWidth="1"/>
    <col min="10" max="10" width="13.140625" style="50" customWidth="1"/>
    <col min="11" max="16384" width="9.140625" style="11"/>
  </cols>
  <sheetData>
    <row r="1" spans="1:10" ht="22.5" customHeight="1" x14ac:dyDescent="0.25">
      <c r="A1" s="9"/>
      <c r="B1" s="9"/>
      <c r="C1" s="9"/>
      <c r="D1" s="10"/>
      <c r="E1" s="10"/>
      <c r="F1" s="10"/>
      <c r="G1" s="10"/>
      <c r="H1" s="10"/>
      <c r="I1" s="10"/>
      <c r="J1" s="10" t="s">
        <v>30</v>
      </c>
    </row>
    <row r="2" spans="1:10" ht="36" customHeight="1" x14ac:dyDescent="0.25">
      <c r="A2" s="127" t="s">
        <v>116</v>
      </c>
      <c r="B2" s="127"/>
      <c r="C2" s="127"/>
      <c r="D2" s="127"/>
      <c r="E2" s="127"/>
      <c r="F2" s="127"/>
      <c r="G2" s="127"/>
      <c r="H2" s="127"/>
      <c r="I2" s="127"/>
      <c r="J2" s="127"/>
    </row>
    <row r="3" spans="1:10" s="50" customFormat="1" ht="24.75" customHeight="1" x14ac:dyDescent="0.25">
      <c r="A3" s="128" t="s">
        <v>112</v>
      </c>
      <c r="B3" s="128" t="s">
        <v>32</v>
      </c>
      <c r="C3" s="128" t="s">
        <v>33</v>
      </c>
      <c r="D3" s="130" t="s">
        <v>34</v>
      </c>
      <c r="E3" s="131"/>
      <c r="F3" s="131"/>
      <c r="G3" s="132"/>
      <c r="H3" s="130" t="s">
        <v>35</v>
      </c>
      <c r="I3" s="131"/>
      <c r="J3" s="132"/>
    </row>
    <row r="4" spans="1:10" s="50" customFormat="1" ht="105" customHeight="1" x14ac:dyDescent="0.25">
      <c r="A4" s="129"/>
      <c r="B4" s="129"/>
      <c r="C4" s="129"/>
      <c r="D4" s="51" t="s">
        <v>36</v>
      </c>
      <c r="E4" s="51" t="s">
        <v>113</v>
      </c>
      <c r="F4" s="51" t="s">
        <v>114</v>
      </c>
      <c r="G4" s="51" t="s">
        <v>115</v>
      </c>
      <c r="H4" s="51" t="s">
        <v>387</v>
      </c>
      <c r="I4" s="51" t="s">
        <v>388</v>
      </c>
      <c r="J4" s="51" t="s">
        <v>37</v>
      </c>
    </row>
    <row r="5" spans="1:10" ht="15" customHeight="1" x14ac:dyDescent="0.25">
      <c r="A5" s="51">
        <v>1</v>
      </c>
      <c r="B5" s="51">
        <v>2</v>
      </c>
      <c r="C5" s="51">
        <v>3</v>
      </c>
      <c r="D5" s="51">
        <v>4</v>
      </c>
      <c r="E5" s="51">
        <v>5</v>
      </c>
      <c r="F5" s="51">
        <v>6</v>
      </c>
      <c r="G5" s="51">
        <v>7</v>
      </c>
      <c r="H5" s="51">
        <v>8</v>
      </c>
      <c r="I5" s="51">
        <v>9</v>
      </c>
      <c r="J5" s="51">
        <v>10</v>
      </c>
    </row>
    <row r="6" spans="1:10" ht="24" customHeight="1" x14ac:dyDescent="0.25">
      <c r="A6" s="133" t="s">
        <v>311</v>
      </c>
      <c r="B6" s="133" t="s">
        <v>335</v>
      </c>
      <c r="C6" s="61" t="s">
        <v>38</v>
      </c>
      <c r="D6" s="51" t="s">
        <v>39</v>
      </c>
      <c r="E6" s="51" t="s">
        <v>305</v>
      </c>
      <c r="F6" s="51" t="s">
        <v>305</v>
      </c>
      <c r="G6" s="43" t="s">
        <v>305</v>
      </c>
      <c r="H6" s="64">
        <f>H7+H8</f>
        <v>4513543.07</v>
      </c>
      <c r="I6" s="64">
        <f t="shared" ref="I6:J6" si="0">I7+I8</f>
        <v>5634398.0339400005</v>
      </c>
      <c r="J6" s="64">
        <f t="shared" si="0"/>
        <v>4717110.5171849998</v>
      </c>
    </row>
    <row r="7" spans="1:10" ht="24" customHeight="1" x14ac:dyDescent="0.25">
      <c r="A7" s="133"/>
      <c r="B7" s="133"/>
      <c r="C7" s="61" t="s">
        <v>40</v>
      </c>
      <c r="D7" s="51" t="s">
        <v>305</v>
      </c>
      <c r="E7" s="51" t="s">
        <v>305</v>
      </c>
      <c r="F7" s="51" t="s">
        <v>305</v>
      </c>
      <c r="G7" s="51" t="s">
        <v>305</v>
      </c>
      <c r="H7" s="41">
        <f>H11+H27+H43+H51+H59+H67+H83+H91</f>
        <v>646745.5</v>
      </c>
      <c r="I7" s="41">
        <f t="shared" ref="I7:J7" si="1">I11+I27+I43+I51+I59+I67+I83+I91</f>
        <v>796745.5</v>
      </c>
      <c r="J7" s="41">
        <f t="shared" si="1"/>
        <v>796745.4998300001</v>
      </c>
    </row>
    <row r="8" spans="1:10" ht="24" customHeight="1" x14ac:dyDescent="0.25">
      <c r="A8" s="133"/>
      <c r="B8" s="133"/>
      <c r="C8" s="61" t="s">
        <v>41</v>
      </c>
      <c r="D8" s="51" t="s">
        <v>305</v>
      </c>
      <c r="E8" s="51" t="s">
        <v>228</v>
      </c>
      <c r="F8" s="51" t="s">
        <v>305</v>
      </c>
      <c r="G8" s="51" t="s">
        <v>305</v>
      </c>
      <c r="H8" s="41">
        <f>H12+H28+H44+H52+H60+H68+H84+H92</f>
        <v>3866797.57</v>
      </c>
      <c r="I8" s="41">
        <f>I12+I28+I44+I52+I60+I68+I84+I92</f>
        <v>4837652.5339400005</v>
      </c>
      <c r="J8" s="41">
        <f>J12+J28+J44+J52+J60+J68+J84+J92</f>
        <v>3920365.0173549997</v>
      </c>
    </row>
    <row r="9" spans="1:10" ht="21.75" customHeight="1" x14ac:dyDescent="0.25">
      <c r="A9" s="133"/>
      <c r="B9" s="133"/>
      <c r="C9" s="61" t="s">
        <v>383</v>
      </c>
      <c r="D9" s="51">
        <v>910</v>
      </c>
      <c r="E9" s="51" t="s">
        <v>228</v>
      </c>
      <c r="F9" s="51" t="s">
        <v>305</v>
      </c>
      <c r="G9" s="51" t="s">
        <v>305</v>
      </c>
      <c r="H9" s="41">
        <f>H6</f>
        <v>4513543.07</v>
      </c>
      <c r="I9" s="41">
        <f t="shared" ref="I9:J9" si="2">I6</f>
        <v>5634398.0339400005</v>
      </c>
      <c r="J9" s="41">
        <f t="shared" si="2"/>
        <v>4717110.5171849998</v>
      </c>
    </row>
    <row r="10" spans="1:10" ht="24" customHeight="1" x14ac:dyDescent="0.25">
      <c r="A10" s="133" t="s">
        <v>313</v>
      </c>
      <c r="B10" s="134" t="s">
        <v>312</v>
      </c>
      <c r="C10" s="61" t="s">
        <v>38</v>
      </c>
      <c r="D10" s="51" t="s">
        <v>305</v>
      </c>
      <c r="E10" s="51" t="s">
        <v>305</v>
      </c>
      <c r="F10" s="51" t="s">
        <v>305</v>
      </c>
      <c r="G10" s="51" t="s">
        <v>309</v>
      </c>
      <c r="H10" s="41">
        <f>H11+H12</f>
        <v>3949097.2</v>
      </c>
      <c r="I10" s="41">
        <f t="shared" ref="I10:J10" si="3">I11+I12</f>
        <v>5017581.6129700001</v>
      </c>
      <c r="J10" s="41">
        <f t="shared" si="3"/>
        <v>4509534.8931849999</v>
      </c>
    </row>
    <row r="11" spans="1:10" ht="24" customHeight="1" x14ac:dyDescent="0.25">
      <c r="A11" s="133"/>
      <c r="B11" s="134"/>
      <c r="C11" s="61" t="s">
        <v>40</v>
      </c>
      <c r="D11" s="51" t="s">
        <v>305</v>
      </c>
      <c r="E11" s="51" t="s">
        <v>305</v>
      </c>
      <c r="F11" s="51" t="s">
        <v>305</v>
      </c>
      <c r="G11" s="51" t="s">
        <v>305</v>
      </c>
      <c r="H11" s="41">
        <f>H15+H19+H23</f>
        <v>646745.5</v>
      </c>
      <c r="I11" s="41">
        <f t="shared" ref="I11:J12" si="4">I15+I19+I23</f>
        <v>796745.5</v>
      </c>
      <c r="J11" s="41">
        <f t="shared" si="4"/>
        <v>796745.4998300001</v>
      </c>
    </row>
    <row r="12" spans="1:10" ht="24" customHeight="1" x14ac:dyDescent="0.25">
      <c r="A12" s="133"/>
      <c r="B12" s="134"/>
      <c r="C12" s="61" t="s">
        <v>41</v>
      </c>
      <c r="D12" s="51" t="s">
        <v>305</v>
      </c>
      <c r="E12" s="51" t="s">
        <v>228</v>
      </c>
      <c r="F12" s="51" t="s">
        <v>306</v>
      </c>
      <c r="G12" s="51" t="s">
        <v>309</v>
      </c>
      <c r="H12" s="41">
        <f>H16+H20+H24</f>
        <v>3302351.7</v>
      </c>
      <c r="I12" s="41">
        <f t="shared" si="4"/>
        <v>4220836.1129700001</v>
      </c>
      <c r="J12" s="41">
        <f t="shared" si="4"/>
        <v>3712789.3933549998</v>
      </c>
    </row>
    <row r="13" spans="1:10" ht="23.25" customHeight="1" x14ac:dyDescent="0.25">
      <c r="A13" s="133"/>
      <c r="B13" s="134"/>
      <c r="C13" s="61" t="s">
        <v>383</v>
      </c>
      <c r="D13" s="51">
        <v>910</v>
      </c>
      <c r="E13" s="51" t="s">
        <v>228</v>
      </c>
      <c r="F13" s="51" t="s">
        <v>306</v>
      </c>
      <c r="G13" s="51" t="s">
        <v>309</v>
      </c>
      <c r="H13" s="41">
        <f>H10</f>
        <v>3949097.2</v>
      </c>
      <c r="I13" s="41">
        <f t="shared" ref="I13:J13" si="5">I10</f>
        <v>5017581.6129700001</v>
      </c>
      <c r="J13" s="41">
        <f t="shared" si="5"/>
        <v>4509534.8931849999</v>
      </c>
    </row>
    <row r="14" spans="1:10" ht="24" customHeight="1" x14ac:dyDescent="0.25">
      <c r="A14" s="133" t="s">
        <v>321</v>
      </c>
      <c r="B14" s="133" t="s">
        <v>314</v>
      </c>
      <c r="C14" s="61" t="s">
        <v>42</v>
      </c>
      <c r="D14" s="51" t="s">
        <v>305</v>
      </c>
      <c r="E14" s="51" t="s">
        <v>305</v>
      </c>
      <c r="F14" s="51" t="s">
        <v>305</v>
      </c>
      <c r="G14" s="51" t="s">
        <v>305</v>
      </c>
      <c r="H14" s="41">
        <f>H15+H16</f>
        <v>1178751.1000000001</v>
      </c>
      <c r="I14" s="41">
        <f t="shared" ref="I14:J14" si="6">I15+I16</f>
        <v>1587791.1787</v>
      </c>
      <c r="J14" s="41">
        <f t="shared" si="6"/>
        <v>1086113.0946599999</v>
      </c>
    </row>
    <row r="15" spans="1:10" ht="24" customHeight="1" x14ac:dyDescent="0.25">
      <c r="A15" s="133"/>
      <c r="B15" s="133"/>
      <c r="C15" s="61" t="s">
        <v>40</v>
      </c>
      <c r="D15" s="51" t="s">
        <v>305</v>
      </c>
      <c r="E15" s="51" t="s">
        <v>305</v>
      </c>
      <c r="F15" s="51" t="s">
        <v>305</v>
      </c>
      <c r="G15" s="51" t="s">
        <v>305</v>
      </c>
      <c r="H15" s="41">
        <v>0</v>
      </c>
      <c r="I15" s="41">
        <v>0</v>
      </c>
      <c r="J15" s="41">
        <v>0</v>
      </c>
    </row>
    <row r="16" spans="1:10" ht="24" customHeight="1" x14ac:dyDescent="0.25">
      <c r="A16" s="133"/>
      <c r="B16" s="133"/>
      <c r="C16" s="61" t="s">
        <v>41</v>
      </c>
      <c r="D16" s="51" t="s">
        <v>305</v>
      </c>
      <c r="E16" s="51" t="s">
        <v>228</v>
      </c>
      <c r="F16" s="51" t="s">
        <v>306</v>
      </c>
      <c r="G16" s="51" t="s">
        <v>251</v>
      </c>
      <c r="H16" s="41">
        <v>1178751.1000000001</v>
      </c>
      <c r="I16" s="41">
        <v>1587791.1787</v>
      </c>
      <c r="J16" s="41">
        <v>1086113.0946599999</v>
      </c>
    </row>
    <row r="17" spans="1:10" ht="21.75" customHeight="1" x14ac:dyDescent="0.25">
      <c r="A17" s="133"/>
      <c r="B17" s="133"/>
      <c r="C17" s="61" t="s">
        <v>383</v>
      </c>
      <c r="D17" s="51">
        <v>910</v>
      </c>
      <c r="E17" s="51" t="s">
        <v>228</v>
      </c>
      <c r="F17" s="51" t="s">
        <v>306</v>
      </c>
      <c r="G17" s="51" t="s">
        <v>251</v>
      </c>
      <c r="H17" s="41">
        <f>H14</f>
        <v>1178751.1000000001</v>
      </c>
      <c r="I17" s="41">
        <f t="shared" ref="I17:J17" si="7">I14</f>
        <v>1587791.1787</v>
      </c>
      <c r="J17" s="41">
        <f t="shared" si="7"/>
        <v>1086113.0946599999</v>
      </c>
    </row>
    <row r="18" spans="1:10" ht="24" customHeight="1" x14ac:dyDescent="0.25">
      <c r="A18" s="133" t="s">
        <v>322</v>
      </c>
      <c r="B18" s="133" t="s">
        <v>158</v>
      </c>
      <c r="C18" s="61" t="s">
        <v>42</v>
      </c>
      <c r="D18" s="51" t="s">
        <v>305</v>
      </c>
      <c r="E18" s="51" t="s">
        <v>305</v>
      </c>
      <c r="F18" s="51" t="s">
        <v>305</v>
      </c>
      <c r="G18" s="51" t="s">
        <v>305</v>
      </c>
      <c r="H18" s="41">
        <f>H19+H20</f>
        <v>1446702.6</v>
      </c>
      <c r="I18" s="41">
        <f t="shared" ref="I18:J18" si="8">I19+I20</f>
        <v>1216476.26755</v>
      </c>
      <c r="J18" s="41">
        <f t="shared" si="8"/>
        <v>1210107.63203</v>
      </c>
    </row>
    <row r="19" spans="1:10" ht="24" customHeight="1" x14ac:dyDescent="0.25">
      <c r="A19" s="133"/>
      <c r="B19" s="133"/>
      <c r="C19" s="61" t="s">
        <v>40</v>
      </c>
      <c r="D19" s="51" t="s">
        <v>305</v>
      </c>
      <c r="E19" s="51" t="s">
        <v>305</v>
      </c>
      <c r="F19" s="51" t="s">
        <v>305</v>
      </c>
      <c r="G19" s="51" t="s">
        <v>305</v>
      </c>
      <c r="H19" s="41">
        <v>177138.3</v>
      </c>
      <c r="I19" s="41">
        <v>177138.3</v>
      </c>
      <c r="J19" s="41">
        <v>177138.3</v>
      </c>
    </row>
    <row r="20" spans="1:10" ht="24" customHeight="1" x14ac:dyDescent="0.25">
      <c r="A20" s="133"/>
      <c r="B20" s="133"/>
      <c r="C20" s="61" t="s">
        <v>41</v>
      </c>
      <c r="D20" s="51" t="s">
        <v>305</v>
      </c>
      <c r="E20" s="51" t="s">
        <v>228</v>
      </c>
      <c r="F20" s="51" t="s">
        <v>306</v>
      </c>
      <c r="G20" s="51" t="s">
        <v>252</v>
      </c>
      <c r="H20" s="41">
        <v>1269564.3</v>
      </c>
      <c r="I20" s="41">
        <v>1039337.9675499999</v>
      </c>
      <c r="J20" s="41">
        <v>1032969.33203</v>
      </c>
    </row>
    <row r="21" spans="1:10" ht="23.25" customHeight="1" x14ac:dyDescent="0.25">
      <c r="A21" s="133"/>
      <c r="B21" s="133"/>
      <c r="C21" s="61" t="s">
        <v>383</v>
      </c>
      <c r="D21" s="51">
        <v>910</v>
      </c>
      <c r="E21" s="51" t="s">
        <v>228</v>
      </c>
      <c r="F21" s="51" t="s">
        <v>306</v>
      </c>
      <c r="G21" s="51" t="s">
        <v>252</v>
      </c>
      <c r="H21" s="41">
        <f>H18</f>
        <v>1446702.6</v>
      </c>
      <c r="I21" s="41">
        <f t="shared" ref="I21:J21" si="9">I18</f>
        <v>1216476.26755</v>
      </c>
      <c r="J21" s="41">
        <f t="shared" si="9"/>
        <v>1210107.63203</v>
      </c>
    </row>
    <row r="22" spans="1:10" ht="24" customHeight="1" x14ac:dyDescent="0.25">
      <c r="A22" s="133" t="s">
        <v>323</v>
      </c>
      <c r="B22" s="133" t="s">
        <v>315</v>
      </c>
      <c r="C22" s="61" t="s">
        <v>42</v>
      </c>
      <c r="D22" s="51" t="s">
        <v>305</v>
      </c>
      <c r="E22" s="51" t="s">
        <v>305</v>
      </c>
      <c r="F22" s="51" t="s">
        <v>305</v>
      </c>
      <c r="G22" s="51" t="s">
        <v>305</v>
      </c>
      <c r="H22" s="41">
        <f>H23+H24</f>
        <v>1323643.5</v>
      </c>
      <c r="I22" s="41">
        <f t="shared" ref="I22:J22" si="10">I23+I24</f>
        <v>2213314.1667200001</v>
      </c>
      <c r="J22" s="41">
        <f t="shared" si="10"/>
        <v>2213314.166495</v>
      </c>
    </row>
    <row r="23" spans="1:10" ht="24" customHeight="1" x14ac:dyDescent="0.25">
      <c r="A23" s="133"/>
      <c r="B23" s="133"/>
      <c r="C23" s="61" t="s">
        <v>40</v>
      </c>
      <c r="D23" s="51" t="s">
        <v>305</v>
      </c>
      <c r="E23" s="51" t="s">
        <v>305</v>
      </c>
      <c r="F23" s="51" t="s">
        <v>305</v>
      </c>
      <c r="G23" s="51" t="s">
        <v>305</v>
      </c>
      <c r="H23" s="41">
        <v>469607.2</v>
      </c>
      <c r="I23" s="41">
        <v>619607.19999999995</v>
      </c>
      <c r="J23" s="41">
        <v>619607.19983000006</v>
      </c>
    </row>
    <row r="24" spans="1:10" ht="24" customHeight="1" x14ac:dyDescent="0.25">
      <c r="A24" s="133"/>
      <c r="B24" s="133"/>
      <c r="C24" s="61" t="s">
        <v>41</v>
      </c>
      <c r="D24" s="51" t="s">
        <v>305</v>
      </c>
      <c r="E24" s="51" t="s">
        <v>228</v>
      </c>
      <c r="F24" s="51" t="s">
        <v>306</v>
      </c>
      <c r="G24" s="51" t="s">
        <v>253</v>
      </c>
      <c r="H24" s="41">
        <v>854036.3</v>
      </c>
      <c r="I24" s="41">
        <v>1593706.9667199999</v>
      </c>
      <c r="J24" s="41">
        <v>1593706.966665</v>
      </c>
    </row>
    <row r="25" spans="1:10" ht="21.75" customHeight="1" x14ac:dyDescent="0.25">
      <c r="A25" s="133"/>
      <c r="B25" s="133"/>
      <c r="C25" s="61" t="s">
        <v>383</v>
      </c>
      <c r="D25" s="51">
        <v>910</v>
      </c>
      <c r="E25" s="51" t="s">
        <v>228</v>
      </c>
      <c r="F25" s="51" t="s">
        <v>306</v>
      </c>
      <c r="G25" s="51" t="s">
        <v>253</v>
      </c>
      <c r="H25" s="41">
        <f>H22</f>
        <v>1323643.5</v>
      </c>
      <c r="I25" s="41">
        <f t="shared" ref="I25:J25" si="11">I22</f>
        <v>2213314.1667200001</v>
      </c>
      <c r="J25" s="41">
        <f t="shared" si="11"/>
        <v>2213314.166495</v>
      </c>
    </row>
    <row r="26" spans="1:10" ht="24" customHeight="1" x14ac:dyDescent="0.25">
      <c r="A26" s="134" t="s">
        <v>316</v>
      </c>
      <c r="B26" s="134" t="s">
        <v>361</v>
      </c>
      <c r="C26" s="61" t="s">
        <v>38</v>
      </c>
      <c r="D26" s="51">
        <v>910</v>
      </c>
      <c r="E26" s="51" t="s">
        <v>228</v>
      </c>
      <c r="F26" s="51" t="s">
        <v>229</v>
      </c>
      <c r="G26" s="51" t="s">
        <v>309</v>
      </c>
      <c r="H26" s="41">
        <f>H27+H28</f>
        <v>118567.1</v>
      </c>
      <c r="I26" s="41">
        <f t="shared" ref="I26:J26" si="12">I27+I28</f>
        <v>161311.383</v>
      </c>
      <c r="J26" s="41">
        <f t="shared" si="12"/>
        <v>151056.962</v>
      </c>
    </row>
    <row r="27" spans="1:10" ht="24" customHeight="1" x14ac:dyDescent="0.25">
      <c r="A27" s="134"/>
      <c r="B27" s="134"/>
      <c r="C27" s="61" t="s">
        <v>40</v>
      </c>
      <c r="D27" s="51" t="s">
        <v>305</v>
      </c>
      <c r="E27" s="51" t="s">
        <v>305</v>
      </c>
      <c r="F27" s="51" t="s">
        <v>305</v>
      </c>
      <c r="G27" s="51" t="s">
        <v>305</v>
      </c>
      <c r="H27" s="41">
        <f>H31+H35+H39</f>
        <v>0</v>
      </c>
      <c r="I27" s="41">
        <f>I31+I35+I39</f>
        <v>0</v>
      </c>
      <c r="J27" s="41">
        <f>J31+J35+J39</f>
        <v>0</v>
      </c>
    </row>
    <row r="28" spans="1:10" ht="24" customHeight="1" x14ac:dyDescent="0.25">
      <c r="A28" s="134"/>
      <c r="B28" s="134"/>
      <c r="C28" s="61" t="s">
        <v>41</v>
      </c>
      <c r="D28" s="51" t="s">
        <v>305</v>
      </c>
      <c r="E28" s="51" t="s">
        <v>228</v>
      </c>
      <c r="F28" s="51" t="s">
        <v>229</v>
      </c>
      <c r="G28" s="51" t="s">
        <v>309</v>
      </c>
      <c r="H28" s="41">
        <f>H32+H36+H40</f>
        <v>118567.1</v>
      </c>
      <c r="I28" s="41">
        <f t="shared" ref="I28:J28" si="13">I32+I36+I40</f>
        <v>161311.383</v>
      </c>
      <c r="J28" s="41">
        <f t="shared" si="13"/>
        <v>151056.962</v>
      </c>
    </row>
    <row r="29" spans="1:10" ht="22.5" customHeight="1" x14ac:dyDescent="0.25">
      <c r="A29" s="134"/>
      <c r="B29" s="134"/>
      <c r="C29" s="61" t="s">
        <v>383</v>
      </c>
      <c r="D29" s="51">
        <v>910</v>
      </c>
      <c r="E29" s="51" t="s">
        <v>228</v>
      </c>
      <c r="F29" s="51" t="s">
        <v>229</v>
      </c>
      <c r="G29" s="51" t="s">
        <v>305</v>
      </c>
      <c r="H29" s="41">
        <f>H26</f>
        <v>118567.1</v>
      </c>
      <c r="I29" s="41">
        <f t="shared" ref="I29:J29" si="14">I26</f>
        <v>161311.383</v>
      </c>
      <c r="J29" s="41">
        <f t="shared" si="14"/>
        <v>151056.962</v>
      </c>
    </row>
    <row r="30" spans="1:10" ht="24" customHeight="1" x14ac:dyDescent="0.25">
      <c r="A30" s="134" t="s">
        <v>336</v>
      </c>
      <c r="B30" s="134" t="s">
        <v>164</v>
      </c>
      <c r="C30" s="61" t="s">
        <v>38</v>
      </c>
      <c r="D30" s="51">
        <v>910</v>
      </c>
      <c r="E30" s="51" t="s">
        <v>228</v>
      </c>
      <c r="F30" s="51" t="s">
        <v>229</v>
      </c>
      <c r="G30" s="51" t="s">
        <v>232</v>
      </c>
      <c r="H30" s="41">
        <f>H31+H32</f>
        <v>54947</v>
      </c>
      <c r="I30" s="41">
        <f t="shared" ref="I30:J30" si="15">I31+I32</f>
        <v>57862.947</v>
      </c>
      <c r="J30" s="41">
        <f t="shared" si="15"/>
        <v>56381.192999999999</v>
      </c>
    </row>
    <row r="31" spans="1:10" ht="24" customHeight="1" x14ac:dyDescent="0.25">
      <c r="A31" s="134"/>
      <c r="B31" s="134"/>
      <c r="C31" s="61" t="s">
        <v>40</v>
      </c>
      <c r="D31" s="51" t="s">
        <v>305</v>
      </c>
      <c r="E31" s="51" t="s">
        <v>305</v>
      </c>
      <c r="F31" s="51" t="s">
        <v>305</v>
      </c>
      <c r="G31" s="51" t="s">
        <v>305</v>
      </c>
      <c r="H31" s="41">
        <v>0</v>
      </c>
      <c r="I31" s="41">
        <v>0</v>
      </c>
      <c r="J31" s="41">
        <v>0</v>
      </c>
    </row>
    <row r="32" spans="1:10" ht="24" customHeight="1" x14ac:dyDescent="0.25">
      <c r="A32" s="134"/>
      <c r="B32" s="134"/>
      <c r="C32" s="61" t="s">
        <v>41</v>
      </c>
      <c r="D32" s="51" t="s">
        <v>305</v>
      </c>
      <c r="E32" s="51" t="s">
        <v>228</v>
      </c>
      <c r="F32" s="51" t="s">
        <v>229</v>
      </c>
      <c r="G32" s="51" t="s">
        <v>232</v>
      </c>
      <c r="H32" s="41">
        <v>54947</v>
      </c>
      <c r="I32" s="41">
        <v>57862.947</v>
      </c>
      <c r="J32" s="41">
        <v>56381.192999999999</v>
      </c>
    </row>
    <row r="33" spans="1:10" ht="24" customHeight="1" x14ac:dyDescent="0.25">
      <c r="A33" s="134"/>
      <c r="B33" s="134"/>
      <c r="C33" s="61" t="s">
        <v>383</v>
      </c>
      <c r="D33" s="51">
        <v>910</v>
      </c>
      <c r="E33" s="51" t="s">
        <v>228</v>
      </c>
      <c r="F33" s="51" t="s">
        <v>229</v>
      </c>
      <c r="G33" s="51" t="s">
        <v>232</v>
      </c>
      <c r="H33" s="41">
        <f>H30</f>
        <v>54947</v>
      </c>
      <c r="I33" s="41">
        <f t="shared" ref="I33:J33" si="16">I30</f>
        <v>57862.947</v>
      </c>
      <c r="J33" s="41">
        <f t="shared" si="16"/>
        <v>56381.192999999999</v>
      </c>
    </row>
    <row r="34" spans="1:10" ht="24" customHeight="1" x14ac:dyDescent="0.25">
      <c r="A34" s="134" t="s">
        <v>317</v>
      </c>
      <c r="B34" s="134" t="s">
        <v>245</v>
      </c>
      <c r="C34" s="61" t="s">
        <v>38</v>
      </c>
      <c r="D34" s="51">
        <v>910</v>
      </c>
      <c r="E34" s="51" t="s">
        <v>228</v>
      </c>
      <c r="F34" s="51" t="s">
        <v>229</v>
      </c>
      <c r="G34" s="51" t="s">
        <v>231</v>
      </c>
      <c r="H34" s="41">
        <f>H35+H36</f>
        <v>12701.7</v>
      </c>
      <c r="I34" s="41">
        <f t="shared" ref="I34:J34" si="17">I35+I36</f>
        <v>15530.036</v>
      </c>
      <c r="J34" s="41">
        <f t="shared" si="17"/>
        <v>14596.187</v>
      </c>
    </row>
    <row r="35" spans="1:10" ht="24" customHeight="1" x14ac:dyDescent="0.25">
      <c r="A35" s="134"/>
      <c r="B35" s="134"/>
      <c r="C35" s="61" t="s">
        <v>40</v>
      </c>
      <c r="D35" s="51" t="s">
        <v>305</v>
      </c>
      <c r="E35" s="51" t="s">
        <v>305</v>
      </c>
      <c r="F35" s="51" t="s">
        <v>305</v>
      </c>
      <c r="G35" s="51" t="s">
        <v>305</v>
      </c>
      <c r="H35" s="41">
        <v>0</v>
      </c>
      <c r="I35" s="41">
        <v>0</v>
      </c>
      <c r="J35" s="41">
        <v>0</v>
      </c>
    </row>
    <row r="36" spans="1:10" ht="24" customHeight="1" x14ac:dyDescent="0.25">
      <c r="A36" s="134"/>
      <c r="B36" s="134"/>
      <c r="C36" s="61" t="s">
        <v>41</v>
      </c>
      <c r="D36" s="51" t="s">
        <v>305</v>
      </c>
      <c r="E36" s="51" t="s">
        <v>228</v>
      </c>
      <c r="F36" s="51" t="s">
        <v>229</v>
      </c>
      <c r="G36" s="51" t="s">
        <v>231</v>
      </c>
      <c r="H36" s="41">
        <v>12701.7</v>
      </c>
      <c r="I36" s="41">
        <v>15530.036</v>
      </c>
      <c r="J36" s="41">
        <v>14596.187</v>
      </c>
    </row>
    <row r="37" spans="1:10" ht="30.75" customHeight="1" x14ac:dyDescent="0.25">
      <c r="A37" s="134"/>
      <c r="B37" s="134"/>
      <c r="C37" s="61" t="s">
        <v>383</v>
      </c>
      <c r="D37" s="51">
        <v>910</v>
      </c>
      <c r="E37" s="51" t="s">
        <v>228</v>
      </c>
      <c r="F37" s="51" t="s">
        <v>229</v>
      </c>
      <c r="G37" s="51" t="s">
        <v>231</v>
      </c>
      <c r="H37" s="41">
        <f>H34</f>
        <v>12701.7</v>
      </c>
      <c r="I37" s="41">
        <f t="shared" ref="I37:J37" si="18">I34</f>
        <v>15530.036</v>
      </c>
      <c r="J37" s="41">
        <f t="shared" si="18"/>
        <v>14596.187</v>
      </c>
    </row>
    <row r="38" spans="1:10" ht="24" customHeight="1" x14ac:dyDescent="0.25">
      <c r="A38" s="134" t="s">
        <v>318</v>
      </c>
      <c r="B38" s="134" t="s">
        <v>246</v>
      </c>
      <c r="C38" s="61" t="s">
        <v>38</v>
      </c>
      <c r="D38" s="51">
        <v>910</v>
      </c>
      <c r="E38" s="51" t="s">
        <v>228</v>
      </c>
      <c r="F38" s="51" t="s">
        <v>229</v>
      </c>
      <c r="G38" s="51" t="s">
        <v>230</v>
      </c>
      <c r="H38" s="41">
        <f>H39+H40</f>
        <v>50918.400000000001</v>
      </c>
      <c r="I38" s="41">
        <f t="shared" ref="I38:J38" si="19">I39+I40</f>
        <v>87918.399999999994</v>
      </c>
      <c r="J38" s="41">
        <f t="shared" si="19"/>
        <v>80079.581999999995</v>
      </c>
    </row>
    <row r="39" spans="1:10" ht="24" customHeight="1" x14ac:dyDescent="0.25">
      <c r="A39" s="134"/>
      <c r="B39" s="134"/>
      <c r="C39" s="61" t="s">
        <v>40</v>
      </c>
      <c r="D39" s="51" t="s">
        <v>305</v>
      </c>
      <c r="E39" s="51" t="s">
        <v>305</v>
      </c>
      <c r="F39" s="51" t="s">
        <v>305</v>
      </c>
      <c r="G39" s="51" t="s">
        <v>305</v>
      </c>
      <c r="H39" s="41">
        <v>0</v>
      </c>
      <c r="I39" s="41">
        <v>0</v>
      </c>
      <c r="J39" s="41">
        <v>0</v>
      </c>
    </row>
    <row r="40" spans="1:10" ht="24" customHeight="1" x14ac:dyDescent="0.25">
      <c r="A40" s="134"/>
      <c r="B40" s="134"/>
      <c r="C40" s="61" t="s">
        <v>41</v>
      </c>
      <c r="D40" s="51" t="s">
        <v>305</v>
      </c>
      <c r="E40" s="51" t="s">
        <v>228</v>
      </c>
      <c r="F40" s="51" t="s">
        <v>229</v>
      </c>
      <c r="G40" s="51" t="s">
        <v>230</v>
      </c>
      <c r="H40" s="41">
        <v>50918.400000000001</v>
      </c>
      <c r="I40" s="41">
        <v>87918.399999999994</v>
      </c>
      <c r="J40" s="41">
        <v>80079.581999999995</v>
      </c>
    </row>
    <row r="41" spans="1:10" ht="20.25" customHeight="1" x14ac:dyDescent="0.25">
      <c r="A41" s="134"/>
      <c r="B41" s="134"/>
      <c r="C41" s="61" t="s">
        <v>383</v>
      </c>
      <c r="D41" s="51">
        <v>910</v>
      </c>
      <c r="E41" s="51" t="s">
        <v>228</v>
      </c>
      <c r="F41" s="51" t="s">
        <v>229</v>
      </c>
      <c r="G41" s="51" t="s">
        <v>230</v>
      </c>
      <c r="H41" s="41">
        <f>H38</f>
        <v>50918.400000000001</v>
      </c>
      <c r="I41" s="41">
        <f t="shared" ref="I41:J41" si="20">I38</f>
        <v>87918.399999999994</v>
      </c>
      <c r="J41" s="41">
        <f t="shared" si="20"/>
        <v>80079.581999999995</v>
      </c>
    </row>
    <row r="42" spans="1:10" ht="24" customHeight="1" x14ac:dyDescent="0.25">
      <c r="A42" s="134" t="s">
        <v>319</v>
      </c>
      <c r="B42" s="134" t="s">
        <v>337</v>
      </c>
      <c r="C42" s="61" t="s">
        <v>38</v>
      </c>
      <c r="D42" s="51" t="s">
        <v>305</v>
      </c>
      <c r="E42" s="51" t="s">
        <v>228</v>
      </c>
      <c r="F42" s="51" t="s">
        <v>233</v>
      </c>
      <c r="G42" s="51" t="s">
        <v>305</v>
      </c>
      <c r="H42" s="41">
        <f>H43+H44</f>
        <v>4315.13</v>
      </c>
      <c r="I42" s="70">
        <f t="shared" ref="I42:J42" si="21">I43+I44</f>
        <v>2045.96</v>
      </c>
      <c r="J42" s="41">
        <f t="shared" si="21"/>
        <v>1800.731</v>
      </c>
    </row>
    <row r="43" spans="1:10" ht="24" customHeight="1" x14ac:dyDescent="0.25">
      <c r="A43" s="134"/>
      <c r="B43" s="134"/>
      <c r="C43" s="61" t="s">
        <v>40</v>
      </c>
      <c r="D43" s="51" t="s">
        <v>305</v>
      </c>
      <c r="E43" s="51" t="s">
        <v>305</v>
      </c>
      <c r="F43" s="51" t="s">
        <v>305</v>
      </c>
      <c r="G43" s="51" t="s">
        <v>305</v>
      </c>
      <c r="H43" s="41">
        <f>H47</f>
        <v>0</v>
      </c>
      <c r="I43" s="41">
        <f t="shared" ref="I43:J44" si="22">I47</f>
        <v>0</v>
      </c>
      <c r="J43" s="41">
        <f t="shared" si="22"/>
        <v>0</v>
      </c>
    </row>
    <row r="44" spans="1:10" ht="24" customHeight="1" x14ac:dyDescent="0.25">
      <c r="A44" s="134"/>
      <c r="B44" s="134"/>
      <c r="C44" s="61" t="s">
        <v>41</v>
      </c>
      <c r="D44" s="51" t="s">
        <v>305</v>
      </c>
      <c r="E44" s="51" t="s">
        <v>228</v>
      </c>
      <c r="F44" s="51" t="s">
        <v>233</v>
      </c>
      <c r="G44" s="51" t="s">
        <v>309</v>
      </c>
      <c r="H44" s="41">
        <f>H48</f>
        <v>4315.13</v>
      </c>
      <c r="I44" s="41">
        <v>2045.96</v>
      </c>
      <c r="J44" s="41">
        <f t="shared" si="22"/>
        <v>1800.731</v>
      </c>
    </row>
    <row r="45" spans="1:10" ht="21" customHeight="1" x14ac:dyDescent="0.25">
      <c r="A45" s="134"/>
      <c r="B45" s="134"/>
      <c r="C45" s="61" t="s">
        <v>383</v>
      </c>
      <c r="D45" s="51">
        <v>910</v>
      </c>
      <c r="E45" s="51" t="s">
        <v>228</v>
      </c>
      <c r="F45" s="51" t="s">
        <v>233</v>
      </c>
      <c r="G45" s="51" t="s">
        <v>309</v>
      </c>
      <c r="H45" s="41">
        <f>H42</f>
        <v>4315.13</v>
      </c>
      <c r="I45" s="41">
        <f t="shared" ref="I45:J45" si="23">I42</f>
        <v>2045.96</v>
      </c>
      <c r="J45" s="41">
        <f t="shared" si="23"/>
        <v>1800.731</v>
      </c>
    </row>
    <row r="46" spans="1:10" ht="24" customHeight="1" x14ac:dyDescent="0.25">
      <c r="A46" s="134" t="s">
        <v>320</v>
      </c>
      <c r="B46" s="134" t="s">
        <v>247</v>
      </c>
      <c r="C46" s="61" t="s">
        <v>38</v>
      </c>
      <c r="D46" s="51" t="s">
        <v>305</v>
      </c>
      <c r="E46" s="51" t="s">
        <v>228</v>
      </c>
      <c r="F46" s="51" t="s">
        <v>233</v>
      </c>
      <c r="G46" s="51" t="s">
        <v>236</v>
      </c>
      <c r="H46" s="41">
        <f>H47+H48</f>
        <v>4315.13</v>
      </c>
      <c r="I46" s="41">
        <f t="shared" ref="I46:J46" si="24">I47+I48</f>
        <v>1830.8309999999999</v>
      </c>
      <c r="J46" s="41">
        <f t="shared" si="24"/>
        <v>1800.731</v>
      </c>
    </row>
    <row r="47" spans="1:10" ht="24" customHeight="1" x14ac:dyDescent="0.25">
      <c r="A47" s="134"/>
      <c r="B47" s="134"/>
      <c r="C47" s="61" t="s">
        <v>40</v>
      </c>
      <c r="D47" s="51" t="s">
        <v>305</v>
      </c>
      <c r="E47" s="51" t="s">
        <v>305</v>
      </c>
      <c r="F47" s="51" t="s">
        <v>305</v>
      </c>
      <c r="G47" s="51" t="s">
        <v>305</v>
      </c>
      <c r="H47" s="42">
        <v>0</v>
      </c>
      <c r="I47" s="41">
        <v>0</v>
      </c>
      <c r="J47" s="41">
        <v>0</v>
      </c>
    </row>
    <row r="48" spans="1:10" ht="24" customHeight="1" x14ac:dyDescent="0.25">
      <c r="A48" s="134"/>
      <c r="B48" s="134"/>
      <c r="C48" s="61" t="s">
        <v>41</v>
      </c>
      <c r="D48" s="51" t="s">
        <v>305</v>
      </c>
      <c r="E48" s="51" t="s">
        <v>228</v>
      </c>
      <c r="F48" s="51" t="s">
        <v>233</v>
      </c>
      <c r="G48" s="51" t="s">
        <v>236</v>
      </c>
      <c r="H48" s="41">
        <v>4315.13</v>
      </c>
      <c r="I48" s="41">
        <v>1830.8309999999999</v>
      </c>
      <c r="J48" s="41">
        <v>1800.731</v>
      </c>
    </row>
    <row r="49" spans="1:10" ht="23.25" customHeight="1" x14ac:dyDescent="0.25">
      <c r="A49" s="134"/>
      <c r="B49" s="134"/>
      <c r="C49" s="61" t="s">
        <v>383</v>
      </c>
      <c r="D49" s="51">
        <v>910</v>
      </c>
      <c r="E49" s="51" t="s">
        <v>228</v>
      </c>
      <c r="F49" s="51" t="s">
        <v>233</v>
      </c>
      <c r="G49" s="51" t="s">
        <v>236</v>
      </c>
      <c r="H49" s="41">
        <f>H46</f>
        <v>4315.13</v>
      </c>
      <c r="I49" s="41">
        <f t="shared" ref="I49:J49" si="25">I46</f>
        <v>1830.8309999999999</v>
      </c>
      <c r="J49" s="41">
        <f t="shared" si="25"/>
        <v>1800.731</v>
      </c>
    </row>
    <row r="50" spans="1:10" ht="24" customHeight="1" x14ac:dyDescent="0.25">
      <c r="A50" s="134" t="s">
        <v>324</v>
      </c>
      <c r="B50" s="134" t="s">
        <v>386</v>
      </c>
      <c r="C50" s="61" t="s">
        <v>38</v>
      </c>
      <c r="D50" s="51" t="s">
        <v>39</v>
      </c>
      <c r="E50" s="51" t="s">
        <v>228</v>
      </c>
      <c r="F50" s="51" t="s">
        <v>237</v>
      </c>
      <c r="G50" s="51" t="s">
        <v>309</v>
      </c>
      <c r="H50" s="41">
        <f>H51+H52</f>
        <v>1474.9</v>
      </c>
      <c r="I50" s="41">
        <f t="shared" ref="I50:J50" si="26">I51+I52</f>
        <v>13282.071</v>
      </c>
      <c r="J50" s="41">
        <f t="shared" si="26"/>
        <v>13282.071</v>
      </c>
    </row>
    <row r="51" spans="1:10" ht="24" customHeight="1" x14ac:dyDescent="0.25">
      <c r="A51" s="134"/>
      <c r="B51" s="134"/>
      <c r="C51" s="61" t="s">
        <v>40</v>
      </c>
      <c r="D51" s="51" t="s">
        <v>305</v>
      </c>
      <c r="E51" s="51" t="s">
        <v>305</v>
      </c>
      <c r="F51" s="51" t="s">
        <v>305</v>
      </c>
      <c r="G51" s="51" t="s">
        <v>305</v>
      </c>
      <c r="H51" s="41">
        <f>H55</f>
        <v>0</v>
      </c>
      <c r="I51" s="41">
        <f t="shared" ref="I51:J52" si="27">I55</f>
        <v>0</v>
      </c>
      <c r="J51" s="41">
        <f t="shared" si="27"/>
        <v>0</v>
      </c>
    </row>
    <row r="52" spans="1:10" ht="24" customHeight="1" x14ac:dyDescent="0.25">
      <c r="A52" s="134"/>
      <c r="B52" s="134"/>
      <c r="C52" s="61" t="s">
        <v>41</v>
      </c>
      <c r="D52" s="51" t="s">
        <v>305</v>
      </c>
      <c r="E52" s="51" t="s">
        <v>228</v>
      </c>
      <c r="F52" s="51" t="s">
        <v>237</v>
      </c>
      <c r="G52" s="51" t="s">
        <v>309</v>
      </c>
      <c r="H52" s="41">
        <f>H56</f>
        <v>1474.9</v>
      </c>
      <c r="I52" s="41">
        <f t="shared" si="27"/>
        <v>13282.071</v>
      </c>
      <c r="J52" s="41">
        <f t="shared" si="27"/>
        <v>13282.071</v>
      </c>
    </row>
    <row r="53" spans="1:10" ht="27" customHeight="1" x14ac:dyDescent="0.25">
      <c r="A53" s="134"/>
      <c r="B53" s="134"/>
      <c r="C53" s="61" t="s">
        <v>383</v>
      </c>
      <c r="D53" s="51">
        <v>910</v>
      </c>
      <c r="E53" s="51" t="s">
        <v>228</v>
      </c>
      <c r="F53" s="51" t="s">
        <v>237</v>
      </c>
      <c r="G53" s="51" t="s">
        <v>309</v>
      </c>
      <c r="H53" s="41">
        <f>H50</f>
        <v>1474.9</v>
      </c>
      <c r="I53" s="41">
        <f t="shared" ref="I53:J53" si="28">I50</f>
        <v>13282.071</v>
      </c>
      <c r="J53" s="41">
        <f t="shared" si="28"/>
        <v>13282.071</v>
      </c>
    </row>
    <row r="54" spans="1:10" ht="24" customHeight="1" x14ac:dyDescent="0.25">
      <c r="A54" s="134" t="s">
        <v>325</v>
      </c>
      <c r="B54" s="134" t="s">
        <v>164</v>
      </c>
      <c r="C54" s="61" t="s">
        <v>38</v>
      </c>
      <c r="D54" s="51" t="s">
        <v>39</v>
      </c>
      <c r="E54" s="51" t="s">
        <v>228</v>
      </c>
      <c r="F54" s="51" t="s">
        <v>237</v>
      </c>
      <c r="G54" s="51" t="s">
        <v>238</v>
      </c>
      <c r="H54" s="41">
        <f>H55+H56</f>
        <v>1474.9</v>
      </c>
      <c r="I54" s="41">
        <f t="shared" ref="I54:J54" si="29">I55+I56</f>
        <v>13282.071</v>
      </c>
      <c r="J54" s="41">
        <f t="shared" si="29"/>
        <v>13282.071</v>
      </c>
    </row>
    <row r="55" spans="1:10" ht="24" customHeight="1" x14ac:dyDescent="0.25">
      <c r="A55" s="134"/>
      <c r="B55" s="134"/>
      <c r="C55" s="61" t="s">
        <v>40</v>
      </c>
      <c r="D55" s="51" t="s">
        <v>305</v>
      </c>
      <c r="E55" s="51" t="s">
        <v>305</v>
      </c>
      <c r="F55" s="51" t="s">
        <v>305</v>
      </c>
      <c r="G55" s="51" t="s">
        <v>305</v>
      </c>
      <c r="H55" s="41">
        <v>0</v>
      </c>
      <c r="I55" s="41">
        <v>0</v>
      </c>
      <c r="J55" s="41">
        <v>0</v>
      </c>
    </row>
    <row r="56" spans="1:10" ht="24" customHeight="1" x14ac:dyDescent="0.25">
      <c r="A56" s="134"/>
      <c r="B56" s="134"/>
      <c r="C56" s="61" t="s">
        <v>41</v>
      </c>
      <c r="D56" s="51" t="s">
        <v>305</v>
      </c>
      <c r="E56" s="51" t="s">
        <v>228</v>
      </c>
      <c r="F56" s="51" t="s">
        <v>237</v>
      </c>
      <c r="G56" s="51" t="s">
        <v>238</v>
      </c>
      <c r="H56" s="41">
        <v>1474.9</v>
      </c>
      <c r="I56" s="41">
        <v>13282.071</v>
      </c>
      <c r="J56" s="41">
        <v>13282.071</v>
      </c>
    </row>
    <row r="57" spans="1:10" ht="20.25" customHeight="1" x14ac:dyDescent="0.25">
      <c r="A57" s="134"/>
      <c r="B57" s="134"/>
      <c r="C57" s="61" t="s">
        <v>383</v>
      </c>
      <c r="D57" s="51">
        <v>910</v>
      </c>
      <c r="E57" s="51" t="s">
        <v>228</v>
      </c>
      <c r="F57" s="51" t="s">
        <v>237</v>
      </c>
      <c r="G57" s="51" t="s">
        <v>238</v>
      </c>
      <c r="H57" s="41">
        <f>H54</f>
        <v>1474.9</v>
      </c>
      <c r="I57" s="41">
        <f t="shared" ref="I57:J57" si="30">I54</f>
        <v>13282.071</v>
      </c>
      <c r="J57" s="41">
        <f t="shared" si="30"/>
        <v>13282.071</v>
      </c>
    </row>
    <row r="58" spans="1:10" ht="24" customHeight="1" x14ac:dyDescent="0.25">
      <c r="A58" s="134" t="s">
        <v>326</v>
      </c>
      <c r="B58" s="134" t="s">
        <v>220</v>
      </c>
      <c r="C58" s="61" t="s">
        <v>38</v>
      </c>
      <c r="D58" s="51" t="s">
        <v>39</v>
      </c>
      <c r="E58" s="51" t="s">
        <v>228</v>
      </c>
      <c r="F58" s="51" t="s">
        <v>239</v>
      </c>
      <c r="G58" s="51" t="s">
        <v>309</v>
      </c>
      <c r="H58" s="41">
        <f>H59+H60</f>
        <v>9045.6</v>
      </c>
      <c r="I58" s="41">
        <f t="shared" ref="I58:J58" si="31">I59+I60</f>
        <v>9061.1129699999983</v>
      </c>
      <c r="J58" s="41">
        <f t="shared" si="31"/>
        <v>9045.5499999999993</v>
      </c>
    </row>
    <row r="59" spans="1:10" ht="24" customHeight="1" x14ac:dyDescent="0.25">
      <c r="A59" s="134"/>
      <c r="B59" s="134"/>
      <c r="C59" s="61" t="s">
        <v>40</v>
      </c>
      <c r="D59" s="51" t="s">
        <v>305</v>
      </c>
      <c r="E59" s="51" t="s">
        <v>305</v>
      </c>
      <c r="F59" s="51" t="s">
        <v>305</v>
      </c>
      <c r="G59" s="51" t="s">
        <v>305</v>
      </c>
      <c r="H59" s="41">
        <f>H63</f>
        <v>0</v>
      </c>
      <c r="I59" s="41">
        <f t="shared" ref="I59:J60" si="32">I63</f>
        <v>0</v>
      </c>
      <c r="J59" s="41">
        <f t="shared" si="32"/>
        <v>0</v>
      </c>
    </row>
    <row r="60" spans="1:10" ht="24" customHeight="1" x14ac:dyDescent="0.25">
      <c r="A60" s="134"/>
      <c r="B60" s="134"/>
      <c r="C60" s="61" t="s">
        <v>41</v>
      </c>
      <c r="D60" s="51" t="s">
        <v>305</v>
      </c>
      <c r="E60" s="51" t="s">
        <v>228</v>
      </c>
      <c r="F60" s="51" t="s">
        <v>239</v>
      </c>
      <c r="G60" s="51" t="s">
        <v>309</v>
      </c>
      <c r="H60" s="41">
        <f>H64</f>
        <v>9045.6</v>
      </c>
      <c r="I60" s="41">
        <f t="shared" si="32"/>
        <v>9061.1129699999983</v>
      </c>
      <c r="J60" s="41">
        <f t="shared" si="32"/>
        <v>9045.5499999999993</v>
      </c>
    </row>
    <row r="61" spans="1:10" ht="23.25" customHeight="1" x14ac:dyDescent="0.25">
      <c r="A61" s="134"/>
      <c r="B61" s="134"/>
      <c r="C61" s="61" t="s">
        <v>383</v>
      </c>
      <c r="D61" s="51">
        <v>910</v>
      </c>
      <c r="E61" s="51" t="s">
        <v>228</v>
      </c>
      <c r="F61" s="51" t="s">
        <v>239</v>
      </c>
      <c r="G61" s="51" t="s">
        <v>309</v>
      </c>
      <c r="H61" s="41">
        <f>H58</f>
        <v>9045.6</v>
      </c>
      <c r="I61" s="41">
        <f t="shared" ref="I61:J61" si="33">I58</f>
        <v>9061.1129699999983</v>
      </c>
      <c r="J61" s="41">
        <f t="shared" si="33"/>
        <v>9045.5499999999993</v>
      </c>
    </row>
    <row r="62" spans="1:10" ht="24" customHeight="1" x14ac:dyDescent="0.25">
      <c r="A62" s="134" t="s">
        <v>327</v>
      </c>
      <c r="B62" s="134" t="s">
        <v>192</v>
      </c>
      <c r="C62" s="61" t="s">
        <v>38</v>
      </c>
      <c r="D62" s="51" t="s">
        <v>39</v>
      </c>
      <c r="E62" s="51" t="s">
        <v>228</v>
      </c>
      <c r="F62" s="51" t="s">
        <v>239</v>
      </c>
      <c r="G62" s="51" t="s">
        <v>240</v>
      </c>
      <c r="H62" s="41">
        <v>8700</v>
      </c>
      <c r="I62" s="41">
        <f t="shared" ref="I62:J62" si="34">I63+I64</f>
        <v>9061.1129699999983</v>
      </c>
      <c r="J62" s="41">
        <f t="shared" si="34"/>
        <v>9045.5499999999993</v>
      </c>
    </row>
    <row r="63" spans="1:10" ht="24" customHeight="1" x14ac:dyDescent="0.25">
      <c r="A63" s="134"/>
      <c r="B63" s="134"/>
      <c r="C63" s="61" t="s">
        <v>40</v>
      </c>
      <c r="D63" s="51" t="s">
        <v>305</v>
      </c>
      <c r="E63" s="51" t="s">
        <v>305</v>
      </c>
      <c r="F63" s="51" t="s">
        <v>305</v>
      </c>
      <c r="G63" s="51" t="s">
        <v>305</v>
      </c>
      <c r="H63" s="41">
        <v>0</v>
      </c>
      <c r="I63" s="41">
        <v>0</v>
      </c>
      <c r="J63" s="41">
        <v>0</v>
      </c>
    </row>
    <row r="64" spans="1:10" ht="24" customHeight="1" x14ac:dyDescent="0.25">
      <c r="A64" s="134"/>
      <c r="B64" s="134"/>
      <c r="C64" s="61" t="s">
        <v>41</v>
      </c>
      <c r="D64" s="51" t="s">
        <v>305</v>
      </c>
      <c r="E64" s="51" t="s">
        <v>228</v>
      </c>
      <c r="F64" s="51" t="s">
        <v>239</v>
      </c>
      <c r="G64" s="51" t="s">
        <v>240</v>
      </c>
      <c r="H64" s="41">
        <v>9045.6</v>
      </c>
      <c r="I64" s="41">
        <v>9061.1129699999983</v>
      </c>
      <c r="J64" s="41">
        <v>9045.5499999999993</v>
      </c>
    </row>
    <row r="65" spans="1:10" ht="21" customHeight="1" x14ac:dyDescent="0.25">
      <c r="A65" s="134"/>
      <c r="B65" s="134"/>
      <c r="C65" s="61" t="s">
        <v>383</v>
      </c>
      <c r="D65" s="51">
        <v>910</v>
      </c>
      <c r="E65" s="51" t="s">
        <v>228</v>
      </c>
      <c r="F65" s="51" t="s">
        <v>239</v>
      </c>
      <c r="G65" s="51" t="s">
        <v>240</v>
      </c>
      <c r="H65" s="41">
        <f>H62</f>
        <v>8700</v>
      </c>
      <c r="I65" s="41">
        <f t="shared" ref="I65:J65" si="35">I62</f>
        <v>9061.1129699999983</v>
      </c>
      <c r="J65" s="41">
        <f t="shared" si="35"/>
        <v>9045.5499999999993</v>
      </c>
    </row>
    <row r="66" spans="1:10" ht="30" customHeight="1" x14ac:dyDescent="0.25">
      <c r="A66" s="134" t="s">
        <v>328</v>
      </c>
      <c r="B66" s="134" t="s">
        <v>221</v>
      </c>
      <c r="C66" s="61" t="s">
        <v>38</v>
      </c>
      <c r="D66" s="51" t="s">
        <v>39</v>
      </c>
      <c r="E66" s="51" t="s">
        <v>228</v>
      </c>
      <c r="F66" s="51" t="s">
        <v>307</v>
      </c>
      <c r="G66" s="51" t="s">
        <v>309</v>
      </c>
      <c r="H66" s="41">
        <f>H67+H68</f>
        <v>398562.8</v>
      </c>
      <c r="I66" s="41">
        <f t="shared" ref="I66:J66" si="36">I67+I68</f>
        <v>398562.8</v>
      </c>
      <c r="J66" s="41">
        <f t="shared" si="36"/>
        <v>0</v>
      </c>
    </row>
    <row r="67" spans="1:10" ht="21" customHeight="1" x14ac:dyDescent="0.25">
      <c r="A67" s="134"/>
      <c r="B67" s="134"/>
      <c r="C67" s="61" t="s">
        <v>40</v>
      </c>
      <c r="D67" s="51" t="s">
        <v>305</v>
      </c>
      <c r="E67" s="51" t="s">
        <v>305</v>
      </c>
      <c r="F67" s="51" t="s">
        <v>305</v>
      </c>
      <c r="G67" s="51" t="s">
        <v>305</v>
      </c>
      <c r="H67" s="41">
        <f>H71+H75+H79</f>
        <v>0</v>
      </c>
      <c r="I67" s="41">
        <f t="shared" ref="I67:J67" si="37">I71+I75+I79</f>
        <v>0</v>
      </c>
      <c r="J67" s="41">
        <f t="shared" si="37"/>
        <v>0</v>
      </c>
    </row>
    <row r="68" spans="1:10" ht="21" customHeight="1" x14ac:dyDescent="0.25">
      <c r="A68" s="134"/>
      <c r="B68" s="134"/>
      <c r="C68" s="61" t="s">
        <v>41</v>
      </c>
      <c r="D68" s="51" t="s">
        <v>305</v>
      </c>
      <c r="E68" s="51" t="s">
        <v>228</v>
      </c>
      <c r="F68" s="51" t="s">
        <v>307</v>
      </c>
      <c r="G68" s="51" t="s">
        <v>309</v>
      </c>
      <c r="H68" s="41">
        <f>H72+H76+H80</f>
        <v>398562.8</v>
      </c>
      <c r="I68" s="41">
        <f t="shared" ref="I68:J68" si="38">I72+I76+I80</f>
        <v>398562.8</v>
      </c>
      <c r="J68" s="41">
        <f t="shared" si="38"/>
        <v>0</v>
      </c>
    </row>
    <row r="69" spans="1:10" ht="20.25" customHeight="1" x14ac:dyDescent="0.25">
      <c r="A69" s="134"/>
      <c r="B69" s="134"/>
      <c r="C69" s="61" t="s">
        <v>383</v>
      </c>
      <c r="D69" s="51">
        <v>910</v>
      </c>
      <c r="E69" s="51" t="s">
        <v>228</v>
      </c>
      <c r="F69" s="51" t="s">
        <v>307</v>
      </c>
      <c r="G69" s="51" t="s">
        <v>309</v>
      </c>
      <c r="H69" s="41">
        <f>H66</f>
        <v>398562.8</v>
      </c>
      <c r="I69" s="41">
        <f t="shared" ref="I69:J69" si="39">I66</f>
        <v>398562.8</v>
      </c>
      <c r="J69" s="41">
        <f t="shared" si="39"/>
        <v>0</v>
      </c>
    </row>
    <row r="70" spans="1:10" ht="21" customHeight="1" x14ac:dyDescent="0.25">
      <c r="A70" s="134" t="s">
        <v>329</v>
      </c>
      <c r="B70" s="134" t="s">
        <v>235</v>
      </c>
      <c r="C70" s="61" t="s">
        <v>38</v>
      </c>
      <c r="D70" s="51" t="s">
        <v>39</v>
      </c>
      <c r="E70" s="51" t="s">
        <v>228</v>
      </c>
      <c r="F70" s="51" t="s">
        <v>307</v>
      </c>
      <c r="G70" s="51" t="s">
        <v>309</v>
      </c>
      <c r="H70" s="42">
        <f>H71+H72</f>
        <v>0</v>
      </c>
      <c r="I70" s="42">
        <f t="shared" ref="I70:J70" si="40">I71+I72</f>
        <v>0</v>
      </c>
      <c r="J70" s="42">
        <f t="shared" si="40"/>
        <v>0</v>
      </c>
    </row>
    <row r="71" spans="1:10" ht="21" customHeight="1" x14ac:dyDescent="0.25">
      <c r="A71" s="134"/>
      <c r="B71" s="134"/>
      <c r="C71" s="61" t="s">
        <v>40</v>
      </c>
      <c r="D71" s="51" t="s">
        <v>305</v>
      </c>
      <c r="E71" s="51" t="s">
        <v>305</v>
      </c>
      <c r="F71" s="51" t="s">
        <v>305</v>
      </c>
      <c r="G71" s="51" t="s">
        <v>305</v>
      </c>
      <c r="H71" s="42">
        <v>0</v>
      </c>
      <c r="I71" s="42">
        <v>0</v>
      </c>
      <c r="J71" s="42">
        <v>0</v>
      </c>
    </row>
    <row r="72" spans="1:10" ht="21" customHeight="1" x14ac:dyDescent="0.25">
      <c r="A72" s="134"/>
      <c r="B72" s="134"/>
      <c r="C72" s="61" t="s">
        <v>41</v>
      </c>
      <c r="D72" s="51" t="s">
        <v>305</v>
      </c>
      <c r="E72" s="51" t="s">
        <v>228</v>
      </c>
      <c r="F72" s="51" t="s">
        <v>307</v>
      </c>
      <c r="G72" s="51" t="s">
        <v>309</v>
      </c>
      <c r="H72" s="42">
        <v>0</v>
      </c>
      <c r="I72" s="41">
        <v>0</v>
      </c>
      <c r="J72" s="42">
        <v>0</v>
      </c>
    </row>
    <row r="73" spans="1:10" ht="51.75" customHeight="1" x14ac:dyDescent="0.25">
      <c r="A73" s="134"/>
      <c r="B73" s="134"/>
      <c r="C73" s="61" t="s">
        <v>383</v>
      </c>
      <c r="D73" s="51">
        <v>910</v>
      </c>
      <c r="E73" s="51" t="s">
        <v>228</v>
      </c>
      <c r="F73" s="51" t="s">
        <v>307</v>
      </c>
      <c r="G73" s="51" t="s">
        <v>309</v>
      </c>
      <c r="H73" s="42">
        <f>H70</f>
        <v>0</v>
      </c>
      <c r="I73" s="42">
        <f t="shared" ref="I73:J73" si="41">I70</f>
        <v>0</v>
      </c>
      <c r="J73" s="42">
        <f t="shared" si="41"/>
        <v>0</v>
      </c>
    </row>
    <row r="74" spans="1:10" ht="21" customHeight="1" x14ac:dyDescent="0.25">
      <c r="A74" s="134" t="s">
        <v>330</v>
      </c>
      <c r="B74" s="134" t="s">
        <v>294</v>
      </c>
      <c r="C74" s="61" t="s">
        <v>38</v>
      </c>
      <c r="D74" s="51" t="s">
        <v>39</v>
      </c>
      <c r="E74" s="51" t="s">
        <v>228</v>
      </c>
      <c r="F74" s="51" t="s">
        <v>310</v>
      </c>
      <c r="G74" s="51" t="s">
        <v>308</v>
      </c>
      <c r="H74" s="42">
        <f>H75+H76</f>
        <v>0</v>
      </c>
      <c r="I74" s="42">
        <f t="shared" ref="I74:J74" si="42">I75+I76</f>
        <v>0</v>
      </c>
      <c r="J74" s="41">
        <f t="shared" si="42"/>
        <v>0</v>
      </c>
    </row>
    <row r="75" spans="1:10" ht="21" customHeight="1" x14ac:dyDescent="0.25">
      <c r="A75" s="134"/>
      <c r="B75" s="134"/>
      <c r="C75" s="61" t="s">
        <v>40</v>
      </c>
      <c r="D75" s="51" t="s">
        <v>305</v>
      </c>
      <c r="E75" s="51" t="s">
        <v>305</v>
      </c>
      <c r="F75" s="51" t="s">
        <v>305</v>
      </c>
      <c r="G75" s="51" t="s">
        <v>305</v>
      </c>
      <c r="H75" s="42">
        <v>0</v>
      </c>
      <c r="I75" s="42">
        <v>0</v>
      </c>
      <c r="J75" s="41">
        <v>0</v>
      </c>
    </row>
    <row r="76" spans="1:10" ht="21" customHeight="1" x14ac:dyDescent="0.25">
      <c r="A76" s="134"/>
      <c r="B76" s="134"/>
      <c r="C76" s="61" t="s">
        <v>41</v>
      </c>
      <c r="D76" s="51" t="s">
        <v>305</v>
      </c>
      <c r="E76" s="51" t="s">
        <v>228</v>
      </c>
      <c r="F76" s="51" t="s">
        <v>310</v>
      </c>
      <c r="G76" s="51" t="s">
        <v>308</v>
      </c>
      <c r="H76" s="42"/>
      <c r="I76" s="41"/>
      <c r="J76" s="41"/>
    </row>
    <row r="77" spans="1:10" ht="63.75" customHeight="1" x14ac:dyDescent="0.25">
      <c r="A77" s="134"/>
      <c r="B77" s="134"/>
      <c r="C77" s="61" t="s">
        <v>383</v>
      </c>
      <c r="D77" s="51">
        <v>910</v>
      </c>
      <c r="E77" s="51" t="s">
        <v>228</v>
      </c>
      <c r="F77" s="51" t="s">
        <v>307</v>
      </c>
      <c r="G77" s="51" t="s">
        <v>308</v>
      </c>
      <c r="H77" s="42">
        <f>H74</f>
        <v>0</v>
      </c>
      <c r="I77" s="42">
        <f t="shared" ref="I77:J77" si="43">I74</f>
        <v>0</v>
      </c>
      <c r="J77" s="41">
        <f t="shared" si="43"/>
        <v>0</v>
      </c>
    </row>
    <row r="78" spans="1:10" ht="24.75" customHeight="1" x14ac:dyDescent="0.25">
      <c r="A78" s="134" t="s">
        <v>440</v>
      </c>
      <c r="B78" s="135" t="s">
        <v>391</v>
      </c>
      <c r="C78" s="61" t="s">
        <v>38</v>
      </c>
      <c r="D78" s="51" t="s">
        <v>39</v>
      </c>
      <c r="E78" s="51" t="s">
        <v>228</v>
      </c>
      <c r="F78" s="51" t="s">
        <v>310</v>
      </c>
      <c r="G78" s="51"/>
      <c r="H78" s="41">
        <f>H79+H80</f>
        <v>398562.8</v>
      </c>
      <c r="I78" s="41">
        <f t="shared" ref="I78:J78" si="44">I79+I80</f>
        <v>398562.8</v>
      </c>
      <c r="J78" s="41">
        <f t="shared" si="44"/>
        <v>0</v>
      </c>
    </row>
    <row r="79" spans="1:10" ht="24.75" customHeight="1" x14ac:dyDescent="0.25">
      <c r="A79" s="134"/>
      <c r="B79" s="136"/>
      <c r="C79" s="61" t="s">
        <v>40</v>
      </c>
      <c r="D79" s="51" t="s">
        <v>305</v>
      </c>
      <c r="E79" s="51" t="s">
        <v>305</v>
      </c>
      <c r="F79" s="51" t="s">
        <v>305</v>
      </c>
      <c r="G79" s="51" t="s">
        <v>305</v>
      </c>
      <c r="H79" s="41">
        <v>0</v>
      </c>
      <c r="I79" s="41">
        <v>0</v>
      </c>
      <c r="J79" s="41">
        <v>0</v>
      </c>
    </row>
    <row r="80" spans="1:10" ht="25.5" customHeight="1" x14ac:dyDescent="0.25">
      <c r="A80" s="134"/>
      <c r="B80" s="136"/>
      <c r="C80" s="61" t="s">
        <v>41</v>
      </c>
      <c r="D80" s="51" t="s">
        <v>305</v>
      </c>
      <c r="E80" s="51" t="s">
        <v>228</v>
      </c>
      <c r="F80" s="51" t="s">
        <v>310</v>
      </c>
      <c r="G80" s="51"/>
      <c r="H80" s="41">
        <v>398562.8</v>
      </c>
      <c r="I80" s="41">
        <v>398562.8</v>
      </c>
      <c r="J80" s="41">
        <v>0</v>
      </c>
    </row>
    <row r="81" spans="1:10" ht="27" customHeight="1" x14ac:dyDescent="0.25">
      <c r="A81" s="134"/>
      <c r="B81" s="137"/>
      <c r="C81" s="61" t="s">
        <v>383</v>
      </c>
      <c r="D81" s="51">
        <v>910</v>
      </c>
      <c r="E81" s="51" t="s">
        <v>228</v>
      </c>
      <c r="F81" s="51" t="s">
        <v>307</v>
      </c>
      <c r="G81" s="51"/>
      <c r="H81" s="41">
        <f>H78</f>
        <v>398562.8</v>
      </c>
      <c r="I81" s="41">
        <f t="shared" ref="I81:J81" si="45">I78</f>
        <v>398562.8</v>
      </c>
      <c r="J81" s="41">
        <f t="shared" si="45"/>
        <v>0</v>
      </c>
    </row>
    <row r="82" spans="1:10" ht="21" customHeight="1" x14ac:dyDescent="0.25">
      <c r="A82" s="134" t="s">
        <v>331</v>
      </c>
      <c r="B82" s="134" t="s">
        <v>222</v>
      </c>
      <c r="C82" s="61" t="s">
        <v>38</v>
      </c>
      <c r="D82" s="51" t="s">
        <v>39</v>
      </c>
      <c r="E82" s="51" t="s">
        <v>228</v>
      </c>
      <c r="F82" s="51" t="s">
        <v>241</v>
      </c>
      <c r="G82" s="51" t="s">
        <v>309</v>
      </c>
      <c r="H82" s="41">
        <f>H83+H84</f>
        <v>32480.34</v>
      </c>
      <c r="I82" s="41">
        <f t="shared" ref="I82:J82" si="46">I83+I84</f>
        <v>32553.094000000001</v>
      </c>
      <c r="J82" s="41">
        <f t="shared" si="46"/>
        <v>32390.31</v>
      </c>
    </row>
    <row r="83" spans="1:10" ht="22.5" customHeight="1" x14ac:dyDescent="0.25">
      <c r="A83" s="134"/>
      <c r="B83" s="134"/>
      <c r="C83" s="61" t="s">
        <v>40</v>
      </c>
      <c r="D83" s="51" t="s">
        <v>305</v>
      </c>
      <c r="E83" s="51" t="s">
        <v>305</v>
      </c>
      <c r="F83" s="51" t="s">
        <v>305</v>
      </c>
      <c r="G83" s="51" t="s">
        <v>305</v>
      </c>
      <c r="H83" s="41">
        <f>H87</f>
        <v>0</v>
      </c>
      <c r="I83" s="41">
        <f t="shared" ref="I83:J84" si="47">I87</f>
        <v>0</v>
      </c>
      <c r="J83" s="41">
        <f t="shared" si="47"/>
        <v>0</v>
      </c>
    </row>
    <row r="84" spans="1:10" ht="22.5" customHeight="1" x14ac:dyDescent="0.25">
      <c r="A84" s="134"/>
      <c r="B84" s="134"/>
      <c r="C84" s="61" t="s">
        <v>41</v>
      </c>
      <c r="D84" s="51" t="s">
        <v>305</v>
      </c>
      <c r="E84" s="51" t="s">
        <v>228</v>
      </c>
      <c r="F84" s="51" t="s">
        <v>241</v>
      </c>
      <c r="G84" s="51" t="s">
        <v>309</v>
      </c>
      <c r="H84" s="41">
        <f>H88</f>
        <v>32480.34</v>
      </c>
      <c r="I84" s="41">
        <f t="shared" si="47"/>
        <v>32553.094000000001</v>
      </c>
      <c r="J84" s="41">
        <f t="shared" si="47"/>
        <v>32390.31</v>
      </c>
    </row>
    <row r="85" spans="1:10" ht="45" customHeight="1" x14ac:dyDescent="0.25">
      <c r="A85" s="134"/>
      <c r="B85" s="134"/>
      <c r="C85" s="61" t="s">
        <v>383</v>
      </c>
      <c r="D85" s="51">
        <v>910</v>
      </c>
      <c r="E85" s="51" t="s">
        <v>228</v>
      </c>
      <c r="F85" s="51" t="s">
        <v>241</v>
      </c>
      <c r="G85" s="51" t="s">
        <v>309</v>
      </c>
      <c r="H85" s="41">
        <f>H82</f>
        <v>32480.34</v>
      </c>
      <c r="I85" s="41">
        <f t="shared" ref="I85:J85" si="48">I82</f>
        <v>32553.094000000001</v>
      </c>
      <c r="J85" s="41">
        <f t="shared" si="48"/>
        <v>32390.31</v>
      </c>
    </row>
    <row r="86" spans="1:10" ht="21.75" customHeight="1" x14ac:dyDescent="0.25">
      <c r="A86" s="134" t="s">
        <v>332</v>
      </c>
      <c r="B86" s="134" t="s">
        <v>430</v>
      </c>
      <c r="C86" s="61" t="s">
        <v>38</v>
      </c>
      <c r="D86" s="51" t="s">
        <v>39</v>
      </c>
      <c r="E86" s="51" t="s">
        <v>228</v>
      </c>
      <c r="F86" s="51" t="s">
        <v>241</v>
      </c>
      <c r="G86" s="51" t="s">
        <v>242</v>
      </c>
      <c r="H86" s="41">
        <f>H87+H88</f>
        <v>32480.34</v>
      </c>
      <c r="I86" s="41">
        <f t="shared" ref="I86:J86" si="49">I87+I88</f>
        <v>32553.094000000001</v>
      </c>
      <c r="J86" s="41">
        <f t="shared" si="49"/>
        <v>32390.31</v>
      </c>
    </row>
    <row r="87" spans="1:10" ht="21.75" customHeight="1" x14ac:dyDescent="0.25">
      <c r="A87" s="134"/>
      <c r="B87" s="134"/>
      <c r="C87" s="61" t="s">
        <v>40</v>
      </c>
      <c r="D87" s="51" t="s">
        <v>305</v>
      </c>
      <c r="E87" s="51" t="s">
        <v>305</v>
      </c>
      <c r="F87" s="51" t="s">
        <v>305</v>
      </c>
      <c r="G87" s="51" t="s">
        <v>305</v>
      </c>
      <c r="H87" s="41">
        <v>0</v>
      </c>
      <c r="I87" s="41">
        <v>0</v>
      </c>
      <c r="J87" s="41">
        <v>0</v>
      </c>
    </row>
    <row r="88" spans="1:10" ht="22.5" customHeight="1" x14ac:dyDescent="0.25">
      <c r="A88" s="134"/>
      <c r="B88" s="134"/>
      <c r="C88" s="61" t="s">
        <v>41</v>
      </c>
      <c r="D88" s="51" t="s">
        <v>305</v>
      </c>
      <c r="E88" s="51" t="s">
        <v>228</v>
      </c>
      <c r="F88" s="51" t="s">
        <v>241</v>
      </c>
      <c r="G88" s="51" t="s">
        <v>242</v>
      </c>
      <c r="H88" s="70">
        <v>32480.34</v>
      </c>
      <c r="I88" s="70">
        <v>32553.094000000001</v>
      </c>
      <c r="J88" s="41">
        <v>32390.31</v>
      </c>
    </row>
    <row r="89" spans="1:10" ht="27.75" customHeight="1" x14ac:dyDescent="0.25">
      <c r="A89" s="134"/>
      <c r="B89" s="134"/>
      <c r="C89" s="61" t="s">
        <v>383</v>
      </c>
      <c r="D89" s="51">
        <v>910</v>
      </c>
      <c r="E89" s="51" t="s">
        <v>228</v>
      </c>
      <c r="F89" s="51" t="s">
        <v>241</v>
      </c>
      <c r="G89" s="51" t="s">
        <v>242</v>
      </c>
      <c r="H89" s="41">
        <f>H86</f>
        <v>32480.34</v>
      </c>
      <c r="I89" s="41">
        <f t="shared" ref="I89:J89" si="50">I86</f>
        <v>32553.094000000001</v>
      </c>
      <c r="J89" s="41">
        <f t="shared" si="50"/>
        <v>32390.31</v>
      </c>
    </row>
    <row r="90" spans="1:10" ht="21.75" customHeight="1" x14ac:dyDescent="0.25">
      <c r="A90" s="134" t="s">
        <v>333</v>
      </c>
      <c r="B90" s="134" t="s">
        <v>223</v>
      </c>
      <c r="C90" s="61" t="s">
        <v>38</v>
      </c>
      <c r="D90" s="51" t="s">
        <v>39</v>
      </c>
      <c r="E90" s="51" t="s">
        <v>228</v>
      </c>
      <c r="F90" s="51" t="s">
        <v>243</v>
      </c>
      <c r="G90" s="51" t="s">
        <v>309</v>
      </c>
      <c r="H90" s="41">
        <f>H91+H92</f>
        <v>0</v>
      </c>
      <c r="I90" s="41">
        <f t="shared" ref="I90:J90" si="51">I91+I92</f>
        <v>0</v>
      </c>
      <c r="J90" s="41">
        <f t="shared" si="51"/>
        <v>0</v>
      </c>
    </row>
    <row r="91" spans="1:10" ht="21.75" customHeight="1" x14ac:dyDescent="0.25">
      <c r="A91" s="134"/>
      <c r="B91" s="134"/>
      <c r="C91" s="61" t="s">
        <v>40</v>
      </c>
      <c r="D91" s="51" t="s">
        <v>305</v>
      </c>
      <c r="E91" s="51" t="s">
        <v>305</v>
      </c>
      <c r="F91" s="51" t="s">
        <v>305</v>
      </c>
      <c r="G91" s="51" t="s">
        <v>305</v>
      </c>
      <c r="H91" s="41">
        <f>H95</f>
        <v>0</v>
      </c>
      <c r="I91" s="41">
        <f t="shared" ref="I91:J92" si="52">I95</f>
        <v>0</v>
      </c>
      <c r="J91" s="41">
        <f t="shared" si="52"/>
        <v>0</v>
      </c>
    </row>
    <row r="92" spans="1:10" ht="19.5" customHeight="1" x14ac:dyDescent="0.25">
      <c r="A92" s="134"/>
      <c r="B92" s="134"/>
      <c r="C92" s="61" t="s">
        <v>41</v>
      </c>
      <c r="D92" s="51" t="s">
        <v>305</v>
      </c>
      <c r="E92" s="51" t="s">
        <v>228</v>
      </c>
      <c r="F92" s="51" t="s">
        <v>243</v>
      </c>
      <c r="G92" s="51" t="s">
        <v>309</v>
      </c>
      <c r="H92" s="41">
        <f>H96</f>
        <v>0</v>
      </c>
      <c r="I92" s="41">
        <f t="shared" si="52"/>
        <v>0</v>
      </c>
      <c r="J92" s="41">
        <f t="shared" si="52"/>
        <v>0</v>
      </c>
    </row>
    <row r="93" spans="1:10" ht="20.25" customHeight="1" x14ac:dyDescent="0.25">
      <c r="A93" s="134"/>
      <c r="B93" s="134"/>
      <c r="C93" s="61" t="s">
        <v>383</v>
      </c>
      <c r="D93" s="51">
        <v>910</v>
      </c>
      <c r="E93" s="51" t="s">
        <v>228</v>
      </c>
      <c r="F93" s="51" t="s">
        <v>243</v>
      </c>
      <c r="G93" s="51" t="s">
        <v>309</v>
      </c>
      <c r="H93" s="41">
        <f>H90</f>
        <v>0</v>
      </c>
      <c r="I93" s="41">
        <f t="shared" ref="I93:J93" si="53">I90</f>
        <v>0</v>
      </c>
      <c r="J93" s="41">
        <f t="shared" si="53"/>
        <v>0</v>
      </c>
    </row>
    <row r="94" spans="1:10" ht="19.5" customHeight="1" x14ac:dyDescent="0.25">
      <c r="A94" s="134" t="s">
        <v>334</v>
      </c>
      <c r="B94" s="134" t="s">
        <v>357</v>
      </c>
      <c r="C94" s="61" t="s">
        <v>38</v>
      </c>
      <c r="D94" s="51" t="s">
        <v>39</v>
      </c>
      <c r="E94" s="51" t="s">
        <v>228</v>
      </c>
      <c r="F94" s="51" t="s">
        <v>243</v>
      </c>
      <c r="G94" s="51" t="s">
        <v>244</v>
      </c>
      <c r="H94" s="41">
        <f>H95+H96</f>
        <v>0</v>
      </c>
      <c r="I94" s="41">
        <f t="shared" ref="I94:J94" si="54">I95+I96</f>
        <v>0</v>
      </c>
      <c r="J94" s="41">
        <f t="shared" si="54"/>
        <v>0</v>
      </c>
    </row>
    <row r="95" spans="1:10" ht="21" customHeight="1" x14ac:dyDescent="0.25">
      <c r="A95" s="134"/>
      <c r="B95" s="134"/>
      <c r="C95" s="61" t="s">
        <v>40</v>
      </c>
      <c r="D95" s="51" t="s">
        <v>305</v>
      </c>
      <c r="E95" s="51" t="s">
        <v>305</v>
      </c>
      <c r="F95" s="51" t="s">
        <v>305</v>
      </c>
      <c r="G95" s="51" t="s">
        <v>305</v>
      </c>
      <c r="H95" s="41">
        <v>0</v>
      </c>
      <c r="I95" s="41">
        <v>0</v>
      </c>
      <c r="J95" s="41">
        <v>0</v>
      </c>
    </row>
    <row r="96" spans="1:10" ht="21" customHeight="1" x14ac:dyDescent="0.25">
      <c r="A96" s="134"/>
      <c r="B96" s="134"/>
      <c r="C96" s="61" t="s">
        <v>41</v>
      </c>
      <c r="D96" s="51" t="s">
        <v>305</v>
      </c>
      <c r="E96" s="51" t="s">
        <v>228</v>
      </c>
      <c r="F96" s="51" t="s">
        <v>243</v>
      </c>
      <c r="G96" s="51" t="s">
        <v>244</v>
      </c>
      <c r="H96" s="41">
        <v>0</v>
      </c>
      <c r="I96" s="41">
        <v>0</v>
      </c>
      <c r="J96" s="41">
        <v>0</v>
      </c>
    </row>
    <row r="97" spans="1:10" ht="22.5" customHeight="1" x14ac:dyDescent="0.25">
      <c r="A97" s="134"/>
      <c r="B97" s="134"/>
      <c r="C97" s="61" t="s">
        <v>383</v>
      </c>
      <c r="D97" s="51">
        <v>910</v>
      </c>
      <c r="E97" s="51" t="s">
        <v>228</v>
      </c>
      <c r="F97" s="51" t="s">
        <v>243</v>
      </c>
      <c r="G97" s="51" t="s">
        <v>244</v>
      </c>
      <c r="H97" s="41">
        <f>H94</f>
        <v>0</v>
      </c>
      <c r="I97" s="41">
        <f t="shared" ref="I97:J97" si="55">I94</f>
        <v>0</v>
      </c>
      <c r="J97" s="41">
        <f t="shared" si="55"/>
        <v>0</v>
      </c>
    </row>
    <row r="98" spans="1:10" ht="22.5" customHeight="1" x14ac:dyDescent="0.25"/>
  </sheetData>
  <mergeCells count="52">
    <mergeCell ref="A90:A93"/>
    <mergeCell ref="B90:B93"/>
    <mergeCell ref="B94:B97"/>
    <mergeCell ref="A94:A97"/>
    <mergeCell ref="A66:A69"/>
    <mergeCell ref="B66:B69"/>
    <mergeCell ref="B70:B73"/>
    <mergeCell ref="A70:A73"/>
    <mergeCell ref="A82:A85"/>
    <mergeCell ref="A86:A89"/>
    <mergeCell ref="B82:B85"/>
    <mergeCell ref="B86:B89"/>
    <mergeCell ref="A74:A77"/>
    <mergeCell ref="B74:B77"/>
    <mergeCell ref="A78:A81"/>
    <mergeCell ref="B78:B81"/>
    <mergeCell ref="A38:A41"/>
    <mergeCell ref="B38:B41"/>
    <mergeCell ref="A42:A45"/>
    <mergeCell ref="B42:B45"/>
    <mergeCell ref="A62:A65"/>
    <mergeCell ref="B62:B65"/>
    <mergeCell ref="A46:A49"/>
    <mergeCell ref="B46:B49"/>
    <mergeCell ref="B50:B53"/>
    <mergeCell ref="A50:A53"/>
    <mergeCell ref="A54:A57"/>
    <mergeCell ref="B54:B57"/>
    <mergeCell ref="A58:A61"/>
    <mergeCell ref="B58:B61"/>
    <mergeCell ref="A26:A29"/>
    <mergeCell ref="B26:B29"/>
    <mergeCell ref="A30:A33"/>
    <mergeCell ref="B30:B33"/>
    <mergeCell ref="A34:A37"/>
    <mergeCell ref="B34:B37"/>
    <mergeCell ref="A18:A21"/>
    <mergeCell ref="B18:B21"/>
    <mergeCell ref="A22:A25"/>
    <mergeCell ref="B22:B25"/>
    <mergeCell ref="A6:A9"/>
    <mergeCell ref="B6:B9"/>
    <mergeCell ref="A10:A13"/>
    <mergeCell ref="B10:B13"/>
    <mergeCell ref="A14:A17"/>
    <mergeCell ref="B14:B17"/>
    <mergeCell ref="A2:J2"/>
    <mergeCell ref="A3:A4"/>
    <mergeCell ref="B3:B4"/>
    <mergeCell ref="C3:C4"/>
    <mergeCell ref="D3:G3"/>
    <mergeCell ref="H3:J3"/>
  </mergeCells>
  <printOptions horizontalCentered="1"/>
  <pageMargins left="0.23622047244094491" right="0.19685039370078741" top="0.27559055118110237" bottom="0.39370078740157483" header="0.19685039370078741" footer="0.19685039370078741"/>
  <pageSetup paperSize="9" scale="98" orientation="landscape" r:id="rId1"/>
  <rowBreaks count="4" manualBreakCount="4">
    <brk id="17" max="16383" man="1"/>
    <brk id="41" max="16383" man="1"/>
    <brk id="65" max="9" man="1"/>
    <brk id="8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zoomScale="90" zoomScaleNormal="90" workbookViewId="0">
      <pane xSplit="5" ySplit="3" topLeftCell="F4" activePane="bottomRight" state="frozen"/>
      <selection pane="topRight" activeCell="K1" sqref="K1"/>
      <selection pane="bottomLeft" activeCell="A4" sqref="A4"/>
      <selection pane="bottomRight" activeCell="E167" sqref="E167"/>
    </sheetView>
  </sheetViews>
  <sheetFormatPr defaultColWidth="9.140625" defaultRowHeight="15.75" x14ac:dyDescent="0.25"/>
  <cols>
    <col min="1" max="1" width="39.42578125" style="12" customWidth="1"/>
    <col min="2" max="2" width="51" style="12" customWidth="1"/>
    <col min="3" max="3" width="61.5703125" style="12" customWidth="1"/>
    <col min="4" max="4" width="21.42578125" style="19" customWidth="1"/>
    <col min="5" max="5" width="20" style="12" customWidth="1"/>
    <col min="6" max="16384" width="9.140625" style="12"/>
  </cols>
  <sheetData>
    <row r="1" spans="1:5" ht="48.75" customHeight="1" x14ac:dyDescent="0.25">
      <c r="D1" s="12"/>
      <c r="E1" s="13" t="s">
        <v>45</v>
      </c>
    </row>
    <row r="2" spans="1:5" ht="57.75" customHeight="1" x14ac:dyDescent="0.25">
      <c r="A2" s="143" t="s">
        <v>389</v>
      </c>
      <c r="B2" s="143"/>
      <c r="C2" s="143"/>
      <c r="D2" s="143"/>
      <c r="E2" s="143"/>
    </row>
    <row r="3" spans="1:5" s="63" customFormat="1" ht="118.5" customHeight="1" x14ac:dyDescent="0.25">
      <c r="A3" s="62" t="s">
        <v>31</v>
      </c>
      <c r="B3" s="62" t="s">
        <v>46</v>
      </c>
      <c r="C3" s="62" t="s">
        <v>47</v>
      </c>
      <c r="D3" s="62" t="s">
        <v>272</v>
      </c>
      <c r="E3" s="62" t="s">
        <v>263</v>
      </c>
    </row>
    <row r="4" spans="1:5" ht="15.75" customHeight="1" x14ac:dyDescent="0.25">
      <c r="A4" s="62">
        <v>1</v>
      </c>
      <c r="B4" s="62">
        <v>2</v>
      </c>
      <c r="C4" s="62">
        <v>3</v>
      </c>
      <c r="D4" s="62">
        <v>4</v>
      </c>
      <c r="E4" s="62">
        <v>5</v>
      </c>
    </row>
    <row r="5" spans="1:5" s="16" customFormat="1" ht="35.25" customHeight="1" x14ac:dyDescent="0.25">
      <c r="A5" s="139" t="s">
        <v>216</v>
      </c>
      <c r="B5" s="139" t="s">
        <v>218</v>
      </c>
      <c r="C5" s="14" t="s">
        <v>48</v>
      </c>
      <c r="D5" s="15">
        <f>D6+D7</f>
        <v>5063497.6999999993</v>
      </c>
      <c r="E5" s="15">
        <f>E6+E7</f>
        <v>4717110.5161849996</v>
      </c>
    </row>
    <row r="6" spans="1:5" ht="35.25" customHeight="1" x14ac:dyDescent="0.25">
      <c r="A6" s="139"/>
      <c r="B6" s="139"/>
      <c r="C6" s="17" t="s">
        <v>40</v>
      </c>
      <c r="D6" s="18">
        <f>D13+D41+D76+D90+D118+D132+D160+D174</f>
        <v>646745.5</v>
      </c>
      <c r="E6" s="18">
        <f>E13+E41+E76+E90+E118+E132+E160+E174</f>
        <v>796745.4998300001</v>
      </c>
    </row>
    <row r="7" spans="1:5" ht="35.25" customHeight="1" x14ac:dyDescent="0.25">
      <c r="A7" s="139"/>
      <c r="B7" s="139"/>
      <c r="C7" s="17" t="s">
        <v>49</v>
      </c>
      <c r="D7" s="18">
        <f>D14+D42+D77+D91+D119+D133+D161+D175</f>
        <v>4416752.1999999993</v>
      </c>
      <c r="E7" s="18">
        <f>E14+E42+E77+E91+E119+E133+E161+E175</f>
        <v>3920365.0163549995</v>
      </c>
    </row>
    <row r="8" spans="1:5" ht="35.25" customHeight="1" x14ac:dyDescent="0.25">
      <c r="A8" s="139"/>
      <c r="B8" s="139"/>
      <c r="C8" s="17" t="s">
        <v>50</v>
      </c>
      <c r="D8" s="18">
        <v>0</v>
      </c>
      <c r="E8" s="18">
        <v>0</v>
      </c>
    </row>
    <row r="9" spans="1:5" ht="35.25" customHeight="1" x14ac:dyDescent="0.25">
      <c r="A9" s="139"/>
      <c r="B9" s="139"/>
      <c r="C9" s="17" t="s">
        <v>51</v>
      </c>
      <c r="D9" s="18">
        <v>0</v>
      </c>
      <c r="E9" s="18">
        <v>0</v>
      </c>
    </row>
    <row r="10" spans="1:5" ht="35.25" customHeight="1" x14ac:dyDescent="0.25">
      <c r="A10" s="139"/>
      <c r="B10" s="139"/>
      <c r="C10" s="17" t="s">
        <v>52</v>
      </c>
      <c r="D10" s="18">
        <v>0</v>
      </c>
      <c r="E10" s="18">
        <v>0</v>
      </c>
    </row>
    <row r="11" spans="1:5" ht="35.25" customHeight="1" x14ac:dyDescent="0.25">
      <c r="A11" s="139"/>
      <c r="B11" s="139"/>
      <c r="C11" s="17" t="s">
        <v>53</v>
      </c>
      <c r="D11" s="18">
        <v>0</v>
      </c>
      <c r="E11" s="18">
        <v>0</v>
      </c>
    </row>
    <row r="12" spans="1:5" s="16" customFormat="1" ht="35.25" customHeight="1" x14ac:dyDescent="0.25">
      <c r="A12" s="139" t="s">
        <v>344</v>
      </c>
      <c r="B12" s="139" t="s">
        <v>217</v>
      </c>
      <c r="C12" s="14" t="s">
        <v>48</v>
      </c>
      <c r="D12" s="15">
        <f>D13+D14</f>
        <v>4448924.6999999993</v>
      </c>
      <c r="E12" s="15">
        <f>E13+E14</f>
        <v>4509534.8931849999</v>
      </c>
    </row>
    <row r="13" spans="1:5" ht="35.25" customHeight="1" x14ac:dyDescent="0.25">
      <c r="A13" s="139"/>
      <c r="B13" s="139"/>
      <c r="C13" s="17" t="s">
        <v>40</v>
      </c>
      <c r="D13" s="18">
        <f>D20+D27+D34</f>
        <v>646745.5</v>
      </c>
      <c r="E13" s="18">
        <f>E20+E27+E34</f>
        <v>796745.4998300001</v>
      </c>
    </row>
    <row r="14" spans="1:5" ht="35.25" customHeight="1" x14ac:dyDescent="0.25">
      <c r="A14" s="139"/>
      <c r="B14" s="139"/>
      <c r="C14" s="17" t="s">
        <v>49</v>
      </c>
      <c r="D14" s="18">
        <f>D21+D28+D35</f>
        <v>3802179.1999999997</v>
      </c>
      <c r="E14" s="18">
        <f>E21+E28+E35</f>
        <v>3712789.3933549998</v>
      </c>
    </row>
    <row r="15" spans="1:5" ht="35.25" customHeight="1" x14ac:dyDescent="0.25">
      <c r="A15" s="139"/>
      <c r="B15" s="139"/>
      <c r="C15" s="17" t="s">
        <v>50</v>
      </c>
      <c r="D15" s="18">
        <v>0</v>
      </c>
      <c r="E15" s="18">
        <v>0</v>
      </c>
    </row>
    <row r="16" spans="1:5" ht="35.25" customHeight="1" x14ac:dyDescent="0.25">
      <c r="A16" s="139"/>
      <c r="B16" s="139"/>
      <c r="C16" s="17" t="s">
        <v>51</v>
      </c>
      <c r="D16" s="18">
        <v>0</v>
      </c>
      <c r="E16" s="18">
        <v>0</v>
      </c>
    </row>
    <row r="17" spans="1:5" ht="35.25" customHeight="1" x14ac:dyDescent="0.25">
      <c r="A17" s="139"/>
      <c r="B17" s="139"/>
      <c r="C17" s="17" t="s">
        <v>52</v>
      </c>
      <c r="D17" s="18">
        <v>0</v>
      </c>
      <c r="E17" s="18">
        <v>0</v>
      </c>
    </row>
    <row r="18" spans="1:5" ht="35.25" customHeight="1" x14ac:dyDescent="0.25">
      <c r="A18" s="139"/>
      <c r="B18" s="139"/>
      <c r="C18" s="17" t="s">
        <v>53</v>
      </c>
      <c r="D18" s="18">
        <v>0</v>
      </c>
      <c r="E18" s="18">
        <v>0</v>
      </c>
    </row>
    <row r="19" spans="1:5" ht="35.25" customHeight="1" x14ac:dyDescent="0.25">
      <c r="A19" s="138" t="s">
        <v>321</v>
      </c>
      <c r="B19" s="138" t="s">
        <v>155</v>
      </c>
      <c r="C19" s="17" t="s">
        <v>42</v>
      </c>
      <c r="D19" s="18">
        <f>D20+D21</f>
        <v>1215448.8999999999</v>
      </c>
      <c r="E19" s="18">
        <f>E20+E21</f>
        <v>1086113.0946599999</v>
      </c>
    </row>
    <row r="20" spans="1:5" ht="35.25" customHeight="1" x14ac:dyDescent="0.25">
      <c r="A20" s="138"/>
      <c r="B20" s="138"/>
      <c r="C20" s="17" t="s">
        <v>40</v>
      </c>
      <c r="D20" s="18">
        <v>0</v>
      </c>
      <c r="E20" s="18">
        <v>0</v>
      </c>
    </row>
    <row r="21" spans="1:5" ht="35.25" customHeight="1" x14ac:dyDescent="0.25">
      <c r="A21" s="138"/>
      <c r="B21" s="138"/>
      <c r="C21" s="17" t="s">
        <v>49</v>
      </c>
      <c r="D21" s="18">
        <v>1215448.8999999999</v>
      </c>
      <c r="E21" s="18">
        <v>1086113.0946599999</v>
      </c>
    </row>
    <row r="22" spans="1:5" ht="35.25" customHeight="1" x14ac:dyDescent="0.25">
      <c r="A22" s="138"/>
      <c r="B22" s="138"/>
      <c r="C22" s="17" t="s">
        <v>50</v>
      </c>
      <c r="D22" s="18">
        <v>0</v>
      </c>
      <c r="E22" s="18">
        <v>0</v>
      </c>
    </row>
    <row r="23" spans="1:5" ht="35.25" customHeight="1" x14ac:dyDescent="0.25">
      <c r="A23" s="138"/>
      <c r="B23" s="138"/>
      <c r="C23" s="17" t="s">
        <v>51</v>
      </c>
      <c r="D23" s="18">
        <v>0</v>
      </c>
      <c r="E23" s="18">
        <v>0</v>
      </c>
    </row>
    <row r="24" spans="1:5" ht="35.25" customHeight="1" x14ac:dyDescent="0.25">
      <c r="A24" s="138"/>
      <c r="B24" s="138"/>
      <c r="C24" s="17" t="s">
        <v>52</v>
      </c>
      <c r="D24" s="18">
        <v>0</v>
      </c>
      <c r="E24" s="18">
        <v>0</v>
      </c>
    </row>
    <row r="25" spans="1:5" ht="35.25" customHeight="1" x14ac:dyDescent="0.25">
      <c r="A25" s="138"/>
      <c r="B25" s="138"/>
      <c r="C25" s="17" t="s">
        <v>53</v>
      </c>
      <c r="D25" s="18">
        <v>0</v>
      </c>
      <c r="E25" s="18">
        <v>0</v>
      </c>
    </row>
    <row r="26" spans="1:5" ht="35.25" customHeight="1" x14ac:dyDescent="0.25">
      <c r="A26" s="138" t="s">
        <v>322</v>
      </c>
      <c r="B26" s="138" t="s">
        <v>158</v>
      </c>
      <c r="C26" s="17" t="s">
        <v>42</v>
      </c>
      <c r="D26" s="18">
        <f>D27+D28</f>
        <v>1125289.2</v>
      </c>
      <c r="E26" s="18">
        <f>E27+E28</f>
        <v>1210107.63203</v>
      </c>
    </row>
    <row r="27" spans="1:5" ht="35.25" customHeight="1" x14ac:dyDescent="0.25">
      <c r="A27" s="138"/>
      <c r="B27" s="138"/>
      <c r="C27" s="17" t="s">
        <v>40</v>
      </c>
      <c r="D27" s="18">
        <v>177138.3</v>
      </c>
      <c r="E27" s="18">
        <v>177138.3</v>
      </c>
    </row>
    <row r="28" spans="1:5" ht="35.25" customHeight="1" x14ac:dyDescent="0.25">
      <c r="A28" s="138"/>
      <c r="B28" s="138"/>
      <c r="C28" s="17" t="s">
        <v>49</v>
      </c>
      <c r="D28" s="18">
        <v>948150.9</v>
      </c>
      <c r="E28" s="18">
        <v>1032969.33203</v>
      </c>
    </row>
    <row r="29" spans="1:5" ht="35.25" customHeight="1" x14ac:dyDescent="0.25">
      <c r="A29" s="138"/>
      <c r="B29" s="138"/>
      <c r="C29" s="17" t="s">
        <v>50</v>
      </c>
      <c r="D29" s="18">
        <v>0</v>
      </c>
      <c r="E29" s="18">
        <v>0</v>
      </c>
    </row>
    <row r="30" spans="1:5" ht="35.25" customHeight="1" x14ac:dyDescent="0.25">
      <c r="A30" s="138"/>
      <c r="B30" s="138"/>
      <c r="C30" s="17" t="s">
        <v>51</v>
      </c>
      <c r="D30" s="18">
        <v>0</v>
      </c>
      <c r="E30" s="18">
        <v>0</v>
      </c>
    </row>
    <row r="31" spans="1:5" ht="35.25" customHeight="1" x14ac:dyDescent="0.25">
      <c r="A31" s="138"/>
      <c r="B31" s="138"/>
      <c r="C31" s="17" t="s">
        <v>52</v>
      </c>
      <c r="D31" s="18">
        <v>0</v>
      </c>
      <c r="E31" s="18">
        <v>0</v>
      </c>
    </row>
    <row r="32" spans="1:5" ht="35.25" customHeight="1" x14ac:dyDescent="0.25">
      <c r="A32" s="138"/>
      <c r="B32" s="138"/>
      <c r="C32" s="17" t="s">
        <v>53</v>
      </c>
      <c r="D32" s="18">
        <v>0</v>
      </c>
      <c r="E32" s="18">
        <v>0</v>
      </c>
    </row>
    <row r="33" spans="1:5" ht="35.25" customHeight="1" x14ac:dyDescent="0.25">
      <c r="A33" s="138" t="s">
        <v>338</v>
      </c>
      <c r="B33" s="138" t="s">
        <v>162</v>
      </c>
      <c r="C33" s="17" t="s">
        <v>42</v>
      </c>
      <c r="D33" s="18">
        <f>D34+D35</f>
        <v>2108186.6</v>
      </c>
      <c r="E33" s="18">
        <f>E34+E35</f>
        <v>2213314.166495</v>
      </c>
    </row>
    <row r="34" spans="1:5" ht="35.25" customHeight="1" x14ac:dyDescent="0.25">
      <c r="A34" s="138"/>
      <c r="B34" s="138"/>
      <c r="C34" s="17" t="s">
        <v>40</v>
      </c>
      <c r="D34" s="18">
        <v>469607.2</v>
      </c>
      <c r="E34" s="18">
        <v>619607.19983000006</v>
      </c>
    </row>
    <row r="35" spans="1:5" ht="35.25" customHeight="1" x14ac:dyDescent="0.25">
      <c r="A35" s="138"/>
      <c r="B35" s="138"/>
      <c r="C35" s="17" t="s">
        <v>49</v>
      </c>
      <c r="D35" s="18">
        <v>1638579.4</v>
      </c>
      <c r="E35" s="18">
        <v>1593706.966665</v>
      </c>
    </row>
    <row r="36" spans="1:5" ht="35.25" customHeight="1" x14ac:dyDescent="0.25">
      <c r="A36" s="138"/>
      <c r="B36" s="138"/>
      <c r="C36" s="17" t="s">
        <v>50</v>
      </c>
      <c r="D36" s="18">
        <v>0</v>
      </c>
      <c r="E36" s="18">
        <v>0</v>
      </c>
    </row>
    <row r="37" spans="1:5" ht="35.25" customHeight="1" x14ac:dyDescent="0.25">
      <c r="A37" s="138"/>
      <c r="B37" s="138"/>
      <c r="C37" s="17" t="s">
        <v>51</v>
      </c>
      <c r="D37" s="18">
        <v>0</v>
      </c>
      <c r="E37" s="18">
        <v>0</v>
      </c>
    </row>
    <row r="38" spans="1:5" ht="35.25" customHeight="1" x14ac:dyDescent="0.25">
      <c r="A38" s="138"/>
      <c r="B38" s="138"/>
      <c r="C38" s="17" t="s">
        <v>52</v>
      </c>
      <c r="D38" s="18">
        <v>0</v>
      </c>
      <c r="E38" s="18">
        <v>0</v>
      </c>
    </row>
    <row r="39" spans="1:5" ht="35.25" customHeight="1" x14ac:dyDescent="0.25">
      <c r="A39" s="138"/>
      <c r="B39" s="138"/>
      <c r="C39" s="17" t="s">
        <v>53</v>
      </c>
      <c r="D39" s="18">
        <v>0</v>
      </c>
      <c r="E39" s="18">
        <v>0</v>
      </c>
    </row>
    <row r="40" spans="1:5" s="16" customFormat="1" ht="35.25" customHeight="1" x14ac:dyDescent="0.25">
      <c r="A40" s="139" t="s">
        <v>343</v>
      </c>
      <c r="B40" s="139" t="s">
        <v>234</v>
      </c>
      <c r="C40" s="14" t="s">
        <v>42</v>
      </c>
      <c r="D40" s="36">
        <f>D41+D42</f>
        <v>159068</v>
      </c>
      <c r="E40" s="36">
        <f>E41+E42</f>
        <v>151056.962</v>
      </c>
    </row>
    <row r="41" spans="1:5" ht="35.25" customHeight="1" x14ac:dyDescent="0.25">
      <c r="A41" s="139"/>
      <c r="B41" s="139"/>
      <c r="C41" s="17" t="s">
        <v>40</v>
      </c>
      <c r="D41" s="37">
        <f>D48+D55+D62</f>
        <v>0</v>
      </c>
      <c r="E41" s="37">
        <f>E48+E55+E62</f>
        <v>0</v>
      </c>
    </row>
    <row r="42" spans="1:5" ht="35.25" customHeight="1" x14ac:dyDescent="0.25">
      <c r="A42" s="139"/>
      <c r="B42" s="139"/>
      <c r="C42" s="17" t="s">
        <v>49</v>
      </c>
      <c r="D42" s="37">
        <f>D49+D56+D63</f>
        <v>159068</v>
      </c>
      <c r="E42" s="37">
        <f>E49+E56+E63</f>
        <v>151056.962</v>
      </c>
    </row>
    <row r="43" spans="1:5" ht="35.25" customHeight="1" x14ac:dyDescent="0.25">
      <c r="A43" s="139"/>
      <c r="B43" s="139"/>
      <c r="C43" s="17" t="s">
        <v>50</v>
      </c>
      <c r="D43" s="37">
        <v>0</v>
      </c>
      <c r="E43" s="18">
        <v>0</v>
      </c>
    </row>
    <row r="44" spans="1:5" ht="35.25" customHeight="1" x14ac:dyDescent="0.25">
      <c r="A44" s="139"/>
      <c r="B44" s="139"/>
      <c r="C44" s="17" t="s">
        <v>51</v>
      </c>
      <c r="D44" s="37">
        <v>0</v>
      </c>
      <c r="E44" s="18">
        <v>0</v>
      </c>
    </row>
    <row r="45" spans="1:5" ht="35.25" customHeight="1" x14ac:dyDescent="0.25">
      <c r="A45" s="139"/>
      <c r="B45" s="139"/>
      <c r="C45" s="17" t="s">
        <v>52</v>
      </c>
      <c r="D45" s="37">
        <v>0</v>
      </c>
      <c r="E45" s="18">
        <v>0</v>
      </c>
    </row>
    <row r="46" spans="1:5" ht="35.25" customHeight="1" x14ac:dyDescent="0.25">
      <c r="A46" s="139"/>
      <c r="B46" s="139"/>
      <c r="C46" s="17" t="s">
        <v>53</v>
      </c>
      <c r="D46" s="37">
        <v>0</v>
      </c>
      <c r="E46" s="18">
        <v>0</v>
      </c>
    </row>
    <row r="47" spans="1:5" ht="35.25" customHeight="1" x14ac:dyDescent="0.25">
      <c r="A47" s="138" t="s">
        <v>336</v>
      </c>
      <c r="B47" s="138" t="s">
        <v>339</v>
      </c>
      <c r="C47" s="17" t="s">
        <v>42</v>
      </c>
      <c r="D47" s="37">
        <f>D48+D49</f>
        <v>55619.5</v>
      </c>
      <c r="E47" s="37">
        <f>E48+E49</f>
        <v>56381.192999999999</v>
      </c>
    </row>
    <row r="48" spans="1:5" ht="35.25" customHeight="1" x14ac:dyDescent="0.25">
      <c r="A48" s="138"/>
      <c r="B48" s="138"/>
      <c r="C48" s="17" t="s">
        <v>40</v>
      </c>
      <c r="D48" s="37">
        <v>0</v>
      </c>
      <c r="E48" s="37">
        <v>0</v>
      </c>
    </row>
    <row r="49" spans="1:5" ht="35.25" customHeight="1" x14ac:dyDescent="0.25">
      <c r="A49" s="138"/>
      <c r="B49" s="138"/>
      <c r="C49" s="17" t="s">
        <v>49</v>
      </c>
      <c r="D49" s="37">
        <v>55619.5</v>
      </c>
      <c r="E49" s="18">
        <v>56381.192999999999</v>
      </c>
    </row>
    <row r="50" spans="1:5" ht="35.25" customHeight="1" x14ac:dyDescent="0.25">
      <c r="A50" s="138"/>
      <c r="B50" s="138"/>
      <c r="C50" s="17" t="s">
        <v>50</v>
      </c>
      <c r="D50" s="37">
        <v>0</v>
      </c>
      <c r="E50" s="18">
        <v>0</v>
      </c>
    </row>
    <row r="51" spans="1:5" ht="35.25" customHeight="1" x14ac:dyDescent="0.25">
      <c r="A51" s="138"/>
      <c r="B51" s="138"/>
      <c r="C51" s="17" t="s">
        <v>51</v>
      </c>
      <c r="D51" s="37">
        <v>0</v>
      </c>
      <c r="E51" s="18">
        <v>0</v>
      </c>
    </row>
    <row r="52" spans="1:5" ht="35.25" customHeight="1" x14ac:dyDescent="0.25">
      <c r="A52" s="138"/>
      <c r="B52" s="138"/>
      <c r="C52" s="17" t="s">
        <v>52</v>
      </c>
      <c r="D52" s="37">
        <v>0</v>
      </c>
      <c r="E52" s="18">
        <v>0</v>
      </c>
    </row>
    <row r="53" spans="1:5" ht="35.25" customHeight="1" x14ac:dyDescent="0.25">
      <c r="A53" s="138"/>
      <c r="B53" s="138"/>
      <c r="C53" s="17" t="s">
        <v>53</v>
      </c>
      <c r="D53" s="37">
        <v>0</v>
      </c>
      <c r="E53" s="18">
        <v>0</v>
      </c>
    </row>
    <row r="54" spans="1:5" ht="35.25" customHeight="1" x14ac:dyDescent="0.25">
      <c r="A54" s="138" t="s">
        <v>317</v>
      </c>
      <c r="B54" s="138" t="s">
        <v>245</v>
      </c>
      <c r="C54" s="17" t="s">
        <v>42</v>
      </c>
      <c r="D54" s="37">
        <f>D55+D56</f>
        <v>15530.1</v>
      </c>
      <c r="E54" s="37">
        <f>E55+E56</f>
        <v>14596.187</v>
      </c>
    </row>
    <row r="55" spans="1:5" ht="35.25" customHeight="1" x14ac:dyDescent="0.25">
      <c r="A55" s="138"/>
      <c r="B55" s="138"/>
      <c r="C55" s="17" t="s">
        <v>40</v>
      </c>
      <c r="D55" s="37">
        <v>0</v>
      </c>
      <c r="E55" s="37">
        <v>0</v>
      </c>
    </row>
    <row r="56" spans="1:5" ht="35.25" customHeight="1" x14ac:dyDescent="0.25">
      <c r="A56" s="138"/>
      <c r="B56" s="138"/>
      <c r="C56" s="17" t="s">
        <v>49</v>
      </c>
      <c r="D56" s="37">
        <v>15530.1</v>
      </c>
      <c r="E56" s="18">
        <v>14596.187</v>
      </c>
    </row>
    <row r="57" spans="1:5" ht="35.25" customHeight="1" x14ac:dyDescent="0.25">
      <c r="A57" s="138"/>
      <c r="B57" s="138"/>
      <c r="C57" s="17" t="s">
        <v>50</v>
      </c>
      <c r="D57" s="37">
        <v>0</v>
      </c>
      <c r="E57" s="18">
        <v>0</v>
      </c>
    </row>
    <row r="58" spans="1:5" ht="35.25" customHeight="1" x14ac:dyDescent="0.25">
      <c r="A58" s="138"/>
      <c r="B58" s="138"/>
      <c r="C58" s="17" t="s">
        <v>51</v>
      </c>
      <c r="D58" s="37">
        <v>0</v>
      </c>
      <c r="E58" s="18">
        <v>0</v>
      </c>
    </row>
    <row r="59" spans="1:5" ht="35.25" customHeight="1" x14ac:dyDescent="0.25">
      <c r="A59" s="138"/>
      <c r="B59" s="138"/>
      <c r="C59" s="17" t="s">
        <v>52</v>
      </c>
      <c r="D59" s="37">
        <v>0</v>
      </c>
      <c r="E59" s="18">
        <v>0</v>
      </c>
    </row>
    <row r="60" spans="1:5" ht="35.25" customHeight="1" x14ac:dyDescent="0.25">
      <c r="A60" s="138"/>
      <c r="B60" s="138"/>
      <c r="C60" s="17" t="s">
        <v>53</v>
      </c>
      <c r="D60" s="37">
        <v>0</v>
      </c>
      <c r="E60" s="18">
        <v>0</v>
      </c>
    </row>
    <row r="61" spans="1:5" ht="35.25" customHeight="1" x14ac:dyDescent="0.25">
      <c r="A61" s="138" t="s">
        <v>318</v>
      </c>
      <c r="B61" s="138" t="s">
        <v>246</v>
      </c>
      <c r="C61" s="17" t="s">
        <v>42</v>
      </c>
      <c r="D61" s="37">
        <f>D62+D63</f>
        <v>87918.399999999994</v>
      </c>
      <c r="E61" s="37">
        <f>E62+E63</f>
        <v>80079.581999999995</v>
      </c>
    </row>
    <row r="62" spans="1:5" ht="35.25" customHeight="1" x14ac:dyDescent="0.25">
      <c r="A62" s="138"/>
      <c r="B62" s="138"/>
      <c r="C62" s="17" t="s">
        <v>40</v>
      </c>
      <c r="D62" s="37">
        <v>0</v>
      </c>
      <c r="E62" s="37">
        <v>0</v>
      </c>
    </row>
    <row r="63" spans="1:5" ht="35.25" customHeight="1" x14ac:dyDescent="0.25">
      <c r="A63" s="138"/>
      <c r="B63" s="138"/>
      <c r="C63" s="17" t="s">
        <v>49</v>
      </c>
      <c r="D63" s="37">
        <v>87918.399999999994</v>
      </c>
      <c r="E63" s="18">
        <v>80079.581999999995</v>
      </c>
    </row>
    <row r="64" spans="1:5" ht="35.25" customHeight="1" x14ac:dyDescent="0.25">
      <c r="A64" s="138"/>
      <c r="B64" s="138"/>
      <c r="C64" s="17" t="s">
        <v>50</v>
      </c>
      <c r="D64" s="37">
        <v>0</v>
      </c>
      <c r="E64" s="18">
        <v>0</v>
      </c>
    </row>
    <row r="65" spans="1:5" ht="35.25" customHeight="1" x14ac:dyDescent="0.25">
      <c r="A65" s="138"/>
      <c r="B65" s="138"/>
      <c r="C65" s="17" t="s">
        <v>51</v>
      </c>
      <c r="D65" s="37">
        <v>0</v>
      </c>
      <c r="E65" s="18">
        <v>0</v>
      </c>
    </row>
    <row r="66" spans="1:5" ht="35.25" customHeight="1" x14ac:dyDescent="0.25">
      <c r="A66" s="138"/>
      <c r="B66" s="138"/>
      <c r="C66" s="17" t="s">
        <v>52</v>
      </c>
      <c r="D66" s="37">
        <v>0</v>
      </c>
      <c r="E66" s="18">
        <v>0</v>
      </c>
    </row>
    <row r="67" spans="1:5" ht="35.25" customHeight="1" x14ac:dyDescent="0.25">
      <c r="A67" s="138"/>
      <c r="B67" s="138"/>
      <c r="C67" s="17" t="s">
        <v>53</v>
      </c>
      <c r="D67" s="37">
        <v>0</v>
      </c>
      <c r="E67" s="18">
        <v>0</v>
      </c>
    </row>
    <row r="68" spans="1:5" ht="35.25" customHeight="1" x14ac:dyDescent="0.25">
      <c r="A68" s="138" t="s">
        <v>340</v>
      </c>
      <c r="B68" s="140" t="s">
        <v>341</v>
      </c>
      <c r="C68" s="17" t="s">
        <v>42</v>
      </c>
      <c r="D68" s="37">
        <f>D69+D70+D71+D72+D73+D74</f>
        <v>0</v>
      </c>
      <c r="E68" s="37">
        <f>E69+E70+E71+E72+E73+E74</f>
        <v>0</v>
      </c>
    </row>
    <row r="69" spans="1:5" ht="35.25" customHeight="1" x14ac:dyDescent="0.25">
      <c r="A69" s="138"/>
      <c r="B69" s="141"/>
      <c r="C69" s="17" t="s">
        <v>40</v>
      </c>
      <c r="D69" s="37">
        <v>0</v>
      </c>
      <c r="E69" s="18">
        <v>0</v>
      </c>
    </row>
    <row r="70" spans="1:5" ht="35.25" customHeight="1" x14ac:dyDescent="0.25">
      <c r="A70" s="138"/>
      <c r="B70" s="141"/>
      <c r="C70" s="17" t="s">
        <v>49</v>
      </c>
      <c r="D70" s="37">
        <v>0</v>
      </c>
      <c r="E70" s="18">
        <v>0</v>
      </c>
    </row>
    <row r="71" spans="1:5" ht="35.25" customHeight="1" x14ac:dyDescent="0.25">
      <c r="A71" s="138"/>
      <c r="B71" s="141"/>
      <c r="C71" s="17" t="s">
        <v>50</v>
      </c>
      <c r="D71" s="37">
        <v>0</v>
      </c>
      <c r="E71" s="18">
        <v>0</v>
      </c>
    </row>
    <row r="72" spans="1:5" ht="35.25" customHeight="1" x14ac:dyDescent="0.25">
      <c r="A72" s="138"/>
      <c r="B72" s="141"/>
      <c r="C72" s="17" t="s">
        <v>51</v>
      </c>
      <c r="D72" s="37">
        <v>0</v>
      </c>
      <c r="E72" s="18">
        <v>0</v>
      </c>
    </row>
    <row r="73" spans="1:5" ht="35.25" customHeight="1" x14ac:dyDescent="0.25">
      <c r="A73" s="138"/>
      <c r="B73" s="141"/>
      <c r="C73" s="17" t="s">
        <v>52</v>
      </c>
      <c r="D73" s="37">
        <v>0</v>
      </c>
      <c r="E73" s="18">
        <v>0</v>
      </c>
    </row>
    <row r="74" spans="1:5" ht="35.25" customHeight="1" x14ac:dyDescent="0.25">
      <c r="A74" s="138"/>
      <c r="B74" s="142"/>
      <c r="C74" s="17" t="s">
        <v>53</v>
      </c>
      <c r="D74" s="37">
        <v>0</v>
      </c>
      <c r="E74" s="18">
        <v>0</v>
      </c>
    </row>
    <row r="75" spans="1:5" s="16" customFormat="1" ht="35.25" customHeight="1" x14ac:dyDescent="0.25">
      <c r="A75" s="139" t="s">
        <v>342</v>
      </c>
      <c r="B75" s="139" t="s">
        <v>345</v>
      </c>
      <c r="C75" s="14" t="s">
        <v>42</v>
      </c>
      <c r="D75" s="36">
        <f>D76+D77</f>
        <v>2045.9</v>
      </c>
      <c r="E75" s="36">
        <f>E76+E77</f>
        <v>1800.731</v>
      </c>
    </row>
    <row r="76" spans="1:5" ht="35.25" customHeight="1" x14ac:dyDescent="0.25">
      <c r="A76" s="139"/>
      <c r="B76" s="139"/>
      <c r="C76" s="17" t="s">
        <v>40</v>
      </c>
      <c r="D76" s="37">
        <f>D83</f>
        <v>0</v>
      </c>
      <c r="E76" s="37">
        <f>E83</f>
        <v>0</v>
      </c>
    </row>
    <row r="77" spans="1:5" ht="35.25" customHeight="1" x14ac:dyDescent="0.25">
      <c r="A77" s="139"/>
      <c r="B77" s="139"/>
      <c r="C77" s="17" t="s">
        <v>49</v>
      </c>
      <c r="D77" s="37">
        <f>D84</f>
        <v>2045.9</v>
      </c>
      <c r="E77" s="37">
        <f>E84</f>
        <v>1800.731</v>
      </c>
    </row>
    <row r="78" spans="1:5" ht="35.25" customHeight="1" x14ac:dyDescent="0.25">
      <c r="A78" s="139"/>
      <c r="B78" s="139"/>
      <c r="C78" s="17" t="s">
        <v>50</v>
      </c>
      <c r="D78" s="37">
        <v>0</v>
      </c>
      <c r="E78" s="18">
        <v>0</v>
      </c>
    </row>
    <row r="79" spans="1:5" ht="35.25" customHeight="1" x14ac:dyDescent="0.25">
      <c r="A79" s="139"/>
      <c r="B79" s="139"/>
      <c r="C79" s="17" t="s">
        <v>51</v>
      </c>
      <c r="D79" s="37">
        <v>0</v>
      </c>
      <c r="E79" s="18">
        <v>0</v>
      </c>
    </row>
    <row r="80" spans="1:5" ht="35.25" customHeight="1" x14ac:dyDescent="0.25">
      <c r="A80" s="139"/>
      <c r="B80" s="139"/>
      <c r="C80" s="17" t="s">
        <v>52</v>
      </c>
      <c r="D80" s="37">
        <v>0</v>
      </c>
      <c r="E80" s="18">
        <v>0</v>
      </c>
    </row>
    <row r="81" spans="1:5" ht="35.25" customHeight="1" x14ac:dyDescent="0.25">
      <c r="A81" s="139"/>
      <c r="B81" s="139"/>
      <c r="C81" s="17" t="s">
        <v>53</v>
      </c>
      <c r="D81" s="37">
        <v>0</v>
      </c>
      <c r="E81" s="18">
        <v>0</v>
      </c>
    </row>
    <row r="82" spans="1:5" ht="35.25" customHeight="1" x14ac:dyDescent="0.25">
      <c r="A82" s="138" t="s">
        <v>320</v>
      </c>
      <c r="B82" s="138" t="s">
        <v>247</v>
      </c>
      <c r="C82" s="17" t="s">
        <v>42</v>
      </c>
      <c r="D82" s="37">
        <f>D83+D84</f>
        <v>2045.9</v>
      </c>
      <c r="E82" s="37">
        <f>E83+E84</f>
        <v>1800.731</v>
      </c>
    </row>
    <row r="83" spans="1:5" ht="35.25" customHeight="1" x14ac:dyDescent="0.25">
      <c r="A83" s="138"/>
      <c r="B83" s="138"/>
      <c r="C83" s="17" t="s">
        <v>40</v>
      </c>
      <c r="D83" s="37">
        <v>0</v>
      </c>
      <c r="E83" s="37">
        <v>0</v>
      </c>
    </row>
    <row r="84" spans="1:5" ht="35.25" customHeight="1" x14ac:dyDescent="0.25">
      <c r="A84" s="138"/>
      <c r="B84" s="138"/>
      <c r="C84" s="17" t="s">
        <v>49</v>
      </c>
      <c r="D84" s="37">
        <v>2045.9</v>
      </c>
      <c r="E84" s="18">
        <v>1800.731</v>
      </c>
    </row>
    <row r="85" spans="1:5" ht="35.25" customHeight="1" x14ac:dyDescent="0.25">
      <c r="A85" s="138"/>
      <c r="B85" s="138"/>
      <c r="C85" s="17" t="s">
        <v>50</v>
      </c>
      <c r="D85" s="37">
        <v>0</v>
      </c>
      <c r="E85" s="18">
        <v>0</v>
      </c>
    </row>
    <row r="86" spans="1:5" ht="35.25" customHeight="1" x14ac:dyDescent="0.25">
      <c r="A86" s="138"/>
      <c r="B86" s="138"/>
      <c r="C86" s="17" t="s">
        <v>51</v>
      </c>
      <c r="D86" s="37">
        <v>0</v>
      </c>
      <c r="E86" s="18">
        <v>0</v>
      </c>
    </row>
    <row r="87" spans="1:5" ht="35.25" customHeight="1" x14ac:dyDescent="0.25">
      <c r="A87" s="138"/>
      <c r="B87" s="138"/>
      <c r="C87" s="17" t="s">
        <v>52</v>
      </c>
      <c r="D87" s="37">
        <v>0</v>
      </c>
      <c r="E87" s="18">
        <v>0</v>
      </c>
    </row>
    <row r="88" spans="1:5" ht="35.25" customHeight="1" x14ac:dyDescent="0.25">
      <c r="A88" s="138"/>
      <c r="B88" s="138"/>
      <c r="C88" s="17" t="s">
        <v>53</v>
      </c>
      <c r="D88" s="37">
        <v>0</v>
      </c>
      <c r="E88" s="18">
        <v>0</v>
      </c>
    </row>
    <row r="89" spans="1:5" s="16" customFormat="1" ht="35.25" customHeight="1" x14ac:dyDescent="0.25">
      <c r="A89" s="139" t="s">
        <v>346</v>
      </c>
      <c r="B89" s="139" t="s">
        <v>219</v>
      </c>
      <c r="C89" s="14" t="s">
        <v>42</v>
      </c>
      <c r="D89" s="36">
        <f>D90+D91</f>
        <v>13282.1</v>
      </c>
      <c r="E89" s="36">
        <f>E90+E91</f>
        <v>13282.07</v>
      </c>
    </row>
    <row r="90" spans="1:5" ht="35.25" customHeight="1" x14ac:dyDescent="0.25">
      <c r="A90" s="139"/>
      <c r="B90" s="139"/>
      <c r="C90" s="17" t="s">
        <v>40</v>
      </c>
      <c r="D90" s="37">
        <f>D97</f>
        <v>0</v>
      </c>
      <c r="E90" s="37">
        <f>E97</f>
        <v>0</v>
      </c>
    </row>
    <row r="91" spans="1:5" ht="35.25" customHeight="1" x14ac:dyDescent="0.25">
      <c r="A91" s="139"/>
      <c r="B91" s="139"/>
      <c r="C91" s="17" t="s">
        <v>49</v>
      </c>
      <c r="D91" s="37">
        <f>D98</f>
        <v>13282.1</v>
      </c>
      <c r="E91" s="37">
        <f>E98</f>
        <v>13282.07</v>
      </c>
    </row>
    <row r="92" spans="1:5" ht="35.25" customHeight="1" x14ac:dyDescent="0.25">
      <c r="A92" s="139"/>
      <c r="B92" s="139"/>
      <c r="C92" s="17" t="s">
        <v>50</v>
      </c>
      <c r="D92" s="37">
        <v>0</v>
      </c>
      <c r="E92" s="18">
        <v>0</v>
      </c>
    </row>
    <row r="93" spans="1:5" ht="35.25" customHeight="1" x14ac:dyDescent="0.25">
      <c r="A93" s="139"/>
      <c r="B93" s="139"/>
      <c r="C93" s="17" t="s">
        <v>51</v>
      </c>
      <c r="D93" s="37">
        <v>0</v>
      </c>
      <c r="E93" s="18">
        <v>0</v>
      </c>
    </row>
    <row r="94" spans="1:5" ht="35.25" customHeight="1" x14ac:dyDescent="0.25">
      <c r="A94" s="139"/>
      <c r="B94" s="139"/>
      <c r="C94" s="17" t="s">
        <v>52</v>
      </c>
      <c r="D94" s="37">
        <v>0</v>
      </c>
      <c r="E94" s="18">
        <v>0</v>
      </c>
    </row>
    <row r="95" spans="1:5" ht="35.25" customHeight="1" x14ac:dyDescent="0.25">
      <c r="A95" s="139"/>
      <c r="B95" s="139"/>
      <c r="C95" s="17" t="s">
        <v>53</v>
      </c>
      <c r="D95" s="37">
        <v>0</v>
      </c>
      <c r="E95" s="18">
        <v>0</v>
      </c>
    </row>
    <row r="96" spans="1:5" ht="35.25" customHeight="1" x14ac:dyDescent="0.25">
      <c r="A96" s="138" t="s">
        <v>325</v>
      </c>
      <c r="B96" s="138" t="s">
        <v>304</v>
      </c>
      <c r="C96" s="17" t="s">
        <v>42</v>
      </c>
      <c r="D96" s="37">
        <f>D97+D98</f>
        <v>13282.1</v>
      </c>
      <c r="E96" s="37">
        <f>E97+E98</f>
        <v>13282.07</v>
      </c>
    </row>
    <row r="97" spans="1:5" ht="35.25" customHeight="1" x14ac:dyDescent="0.25">
      <c r="A97" s="138"/>
      <c r="B97" s="138"/>
      <c r="C97" s="17" t="s">
        <v>40</v>
      </c>
      <c r="D97" s="37">
        <v>0</v>
      </c>
      <c r="E97" s="37">
        <v>0</v>
      </c>
    </row>
    <row r="98" spans="1:5" ht="35.25" customHeight="1" x14ac:dyDescent="0.25">
      <c r="A98" s="138"/>
      <c r="B98" s="138"/>
      <c r="C98" s="17" t="s">
        <v>49</v>
      </c>
      <c r="D98" s="37">
        <v>13282.1</v>
      </c>
      <c r="E98" s="18">
        <v>13282.07</v>
      </c>
    </row>
    <row r="99" spans="1:5" ht="35.25" customHeight="1" x14ac:dyDescent="0.25">
      <c r="A99" s="138"/>
      <c r="B99" s="138"/>
      <c r="C99" s="17" t="s">
        <v>50</v>
      </c>
      <c r="D99" s="37">
        <v>0</v>
      </c>
      <c r="E99" s="18">
        <v>0</v>
      </c>
    </row>
    <row r="100" spans="1:5" ht="35.25" customHeight="1" x14ac:dyDescent="0.25">
      <c r="A100" s="138"/>
      <c r="B100" s="138"/>
      <c r="C100" s="17" t="s">
        <v>51</v>
      </c>
      <c r="D100" s="37">
        <v>0</v>
      </c>
      <c r="E100" s="18">
        <v>0</v>
      </c>
    </row>
    <row r="101" spans="1:5" ht="35.25" customHeight="1" x14ac:dyDescent="0.25">
      <c r="A101" s="138"/>
      <c r="B101" s="138"/>
      <c r="C101" s="17" t="s">
        <v>52</v>
      </c>
      <c r="D101" s="37">
        <v>0</v>
      </c>
      <c r="E101" s="18">
        <v>0</v>
      </c>
    </row>
    <row r="102" spans="1:5" ht="35.25" customHeight="1" x14ac:dyDescent="0.25">
      <c r="A102" s="138"/>
      <c r="B102" s="138"/>
      <c r="C102" s="17" t="s">
        <v>53</v>
      </c>
      <c r="D102" s="37">
        <v>0</v>
      </c>
      <c r="E102" s="18">
        <v>0</v>
      </c>
    </row>
    <row r="103" spans="1:5" ht="35.25" customHeight="1" x14ac:dyDescent="0.25">
      <c r="A103" s="138" t="s">
        <v>393</v>
      </c>
      <c r="B103" s="140" t="s">
        <v>395</v>
      </c>
      <c r="C103" s="17" t="s">
        <v>42</v>
      </c>
      <c r="D103" s="37">
        <v>0</v>
      </c>
      <c r="E103" s="18">
        <v>0</v>
      </c>
    </row>
    <row r="104" spans="1:5" ht="35.25" customHeight="1" x14ac:dyDescent="0.25">
      <c r="A104" s="138"/>
      <c r="B104" s="141"/>
      <c r="C104" s="17" t="s">
        <v>40</v>
      </c>
      <c r="D104" s="37">
        <v>0</v>
      </c>
      <c r="E104" s="18">
        <v>0</v>
      </c>
    </row>
    <row r="105" spans="1:5" ht="35.25" customHeight="1" x14ac:dyDescent="0.25">
      <c r="A105" s="138"/>
      <c r="B105" s="141"/>
      <c r="C105" s="17" t="s">
        <v>49</v>
      </c>
      <c r="D105" s="37">
        <v>0</v>
      </c>
      <c r="E105" s="18">
        <v>0</v>
      </c>
    </row>
    <row r="106" spans="1:5" ht="35.25" customHeight="1" x14ac:dyDescent="0.25">
      <c r="A106" s="138"/>
      <c r="B106" s="141"/>
      <c r="C106" s="17" t="s">
        <v>50</v>
      </c>
      <c r="D106" s="37">
        <v>0</v>
      </c>
      <c r="E106" s="18">
        <v>0</v>
      </c>
    </row>
    <row r="107" spans="1:5" ht="35.25" customHeight="1" x14ac:dyDescent="0.25">
      <c r="A107" s="138"/>
      <c r="B107" s="141"/>
      <c r="C107" s="17" t="s">
        <v>51</v>
      </c>
      <c r="D107" s="37">
        <v>0</v>
      </c>
      <c r="E107" s="18">
        <v>0</v>
      </c>
    </row>
    <row r="108" spans="1:5" ht="35.25" customHeight="1" x14ac:dyDescent="0.25">
      <c r="A108" s="138"/>
      <c r="B108" s="141"/>
      <c r="C108" s="17" t="s">
        <v>52</v>
      </c>
      <c r="D108" s="37">
        <v>0</v>
      </c>
      <c r="E108" s="18">
        <v>0</v>
      </c>
    </row>
    <row r="109" spans="1:5" ht="35.25" customHeight="1" x14ac:dyDescent="0.25">
      <c r="A109" s="138"/>
      <c r="B109" s="142"/>
      <c r="C109" s="17" t="s">
        <v>53</v>
      </c>
      <c r="D109" s="37">
        <v>0</v>
      </c>
      <c r="E109" s="18">
        <v>0</v>
      </c>
    </row>
    <row r="110" spans="1:5" ht="35.25" customHeight="1" x14ac:dyDescent="0.25">
      <c r="A110" s="138" t="s">
        <v>394</v>
      </c>
      <c r="B110" s="140" t="s">
        <v>396</v>
      </c>
      <c r="C110" s="17" t="s">
        <v>42</v>
      </c>
      <c r="D110" s="37">
        <v>0</v>
      </c>
      <c r="E110" s="18">
        <v>0</v>
      </c>
    </row>
    <row r="111" spans="1:5" ht="35.25" customHeight="1" x14ac:dyDescent="0.25">
      <c r="A111" s="138"/>
      <c r="B111" s="141"/>
      <c r="C111" s="17" t="s">
        <v>40</v>
      </c>
      <c r="D111" s="37">
        <v>0</v>
      </c>
      <c r="E111" s="18">
        <v>0</v>
      </c>
    </row>
    <row r="112" spans="1:5" ht="35.25" customHeight="1" x14ac:dyDescent="0.25">
      <c r="A112" s="138"/>
      <c r="B112" s="141"/>
      <c r="C112" s="17" t="s">
        <v>49</v>
      </c>
      <c r="D112" s="37">
        <v>0</v>
      </c>
      <c r="E112" s="18">
        <v>0</v>
      </c>
    </row>
    <row r="113" spans="1:5" ht="35.25" customHeight="1" x14ac:dyDescent="0.25">
      <c r="A113" s="138"/>
      <c r="B113" s="141"/>
      <c r="C113" s="17" t="s">
        <v>50</v>
      </c>
      <c r="D113" s="37">
        <v>0</v>
      </c>
      <c r="E113" s="18">
        <v>0</v>
      </c>
    </row>
    <row r="114" spans="1:5" ht="35.25" customHeight="1" x14ac:dyDescent="0.25">
      <c r="A114" s="138"/>
      <c r="B114" s="141"/>
      <c r="C114" s="17" t="s">
        <v>51</v>
      </c>
      <c r="D114" s="37">
        <v>0</v>
      </c>
      <c r="E114" s="18">
        <v>0</v>
      </c>
    </row>
    <row r="115" spans="1:5" ht="35.25" customHeight="1" x14ac:dyDescent="0.25">
      <c r="A115" s="138"/>
      <c r="B115" s="141"/>
      <c r="C115" s="17" t="s">
        <v>52</v>
      </c>
      <c r="D115" s="37">
        <v>0</v>
      </c>
      <c r="E115" s="18">
        <v>0</v>
      </c>
    </row>
    <row r="116" spans="1:5" ht="35.25" customHeight="1" x14ac:dyDescent="0.25">
      <c r="A116" s="138"/>
      <c r="B116" s="142"/>
      <c r="C116" s="17" t="s">
        <v>53</v>
      </c>
      <c r="D116" s="37">
        <v>0</v>
      </c>
      <c r="E116" s="18">
        <v>0</v>
      </c>
    </row>
    <row r="117" spans="1:5" s="16" customFormat="1" ht="35.25" customHeight="1" x14ac:dyDescent="0.25">
      <c r="A117" s="139" t="s">
        <v>347</v>
      </c>
      <c r="B117" s="139" t="s">
        <v>220</v>
      </c>
      <c r="C117" s="14" t="s">
        <v>42</v>
      </c>
      <c r="D117" s="36">
        <f>D118+D119</f>
        <v>9061.1</v>
      </c>
      <c r="E117" s="36">
        <f>E118+E119</f>
        <v>9045.5499999999993</v>
      </c>
    </row>
    <row r="118" spans="1:5" ht="35.25" customHeight="1" x14ac:dyDescent="0.25">
      <c r="A118" s="139"/>
      <c r="B118" s="139"/>
      <c r="C118" s="17" t="s">
        <v>40</v>
      </c>
      <c r="D118" s="37">
        <f>D125</f>
        <v>0</v>
      </c>
      <c r="E118" s="37">
        <f>E125</f>
        <v>0</v>
      </c>
    </row>
    <row r="119" spans="1:5" ht="35.25" customHeight="1" x14ac:dyDescent="0.25">
      <c r="A119" s="139"/>
      <c r="B119" s="139"/>
      <c r="C119" s="17" t="s">
        <v>49</v>
      </c>
      <c r="D119" s="37">
        <f>D126</f>
        <v>9061.1</v>
      </c>
      <c r="E119" s="37">
        <f>E126</f>
        <v>9045.5499999999993</v>
      </c>
    </row>
    <row r="120" spans="1:5" ht="35.25" customHeight="1" x14ac:dyDescent="0.25">
      <c r="A120" s="139"/>
      <c r="B120" s="139"/>
      <c r="C120" s="17" t="s">
        <v>50</v>
      </c>
      <c r="D120" s="37">
        <v>0</v>
      </c>
      <c r="E120" s="18">
        <v>0</v>
      </c>
    </row>
    <row r="121" spans="1:5" ht="35.25" customHeight="1" x14ac:dyDescent="0.25">
      <c r="A121" s="139"/>
      <c r="B121" s="139"/>
      <c r="C121" s="17" t="s">
        <v>51</v>
      </c>
      <c r="D121" s="37">
        <v>0</v>
      </c>
      <c r="E121" s="18">
        <v>0</v>
      </c>
    </row>
    <row r="122" spans="1:5" ht="35.25" customHeight="1" x14ac:dyDescent="0.25">
      <c r="A122" s="139"/>
      <c r="B122" s="139"/>
      <c r="C122" s="17" t="s">
        <v>52</v>
      </c>
      <c r="D122" s="37">
        <v>0</v>
      </c>
      <c r="E122" s="18">
        <v>0</v>
      </c>
    </row>
    <row r="123" spans="1:5" ht="35.25" customHeight="1" x14ac:dyDescent="0.25">
      <c r="A123" s="139"/>
      <c r="B123" s="139"/>
      <c r="C123" s="17" t="s">
        <v>53</v>
      </c>
      <c r="D123" s="37">
        <v>0</v>
      </c>
      <c r="E123" s="18">
        <v>0</v>
      </c>
    </row>
    <row r="124" spans="1:5" ht="35.25" customHeight="1" x14ac:dyDescent="0.25">
      <c r="A124" s="138" t="s">
        <v>348</v>
      </c>
      <c r="B124" s="138" t="s">
        <v>192</v>
      </c>
      <c r="C124" s="17" t="s">
        <v>42</v>
      </c>
      <c r="D124" s="37">
        <f>D125+D126</f>
        <v>9061.1</v>
      </c>
      <c r="E124" s="37">
        <f>E125+E126</f>
        <v>9045.5499999999993</v>
      </c>
    </row>
    <row r="125" spans="1:5" ht="35.25" customHeight="1" x14ac:dyDescent="0.25">
      <c r="A125" s="138"/>
      <c r="B125" s="138"/>
      <c r="C125" s="17" t="s">
        <v>40</v>
      </c>
      <c r="D125" s="37">
        <v>0</v>
      </c>
      <c r="E125" s="37">
        <v>0</v>
      </c>
    </row>
    <row r="126" spans="1:5" ht="35.25" customHeight="1" x14ac:dyDescent="0.25">
      <c r="A126" s="138"/>
      <c r="B126" s="138"/>
      <c r="C126" s="17" t="s">
        <v>49</v>
      </c>
      <c r="D126" s="37">
        <v>9061.1</v>
      </c>
      <c r="E126" s="37">
        <v>9045.5499999999993</v>
      </c>
    </row>
    <row r="127" spans="1:5" ht="35.25" customHeight="1" x14ac:dyDescent="0.25">
      <c r="A127" s="138"/>
      <c r="B127" s="138"/>
      <c r="C127" s="17" t="s">
        <v>50</v>
      </c>
      <c r="D127" s="37">
        <v>0</v>
      </c>
      <c r="E127" s="18">
        <v>0</v>
      </c>
    </row>
    <row r="128" spans="1:5" ht="35.25" customHeight="1" x14ac:dyDescent="0.25">
      <c r="A128" s="138"/>
      <c r="B128" s="138"/>
      <c r="C128" s="17" t="s">
        <v>51</v>
      </c>
      <c r="D128" s="37">
        <v>0</v>
      </c>
      <c r="E128" s="18">
        <v>0</v>
      </c>
    </row>
    <row r="129" spans="1:5" ht="35.25" customHeight="1" x14ac:dyDescent="0.25">
      <c r="A129" s="138"/>
      <c r="B129" s="138"/>
      <c r="C129" s="17" t="s">
        <v>52</v>
      </c>
      <c r="D129" s="37">
        <v>0</v>
      </c>
      <c r="E129" s="18">
        <v>0</v>
      </c>
    </row>
    <row r="130" spans="1:5" ht="35.25" customHeight="1" x14ac:dyDescent="0.25">
      <c r="A130" s="138"/>
      <c r="B130" s="138"/>
      <c r="C130" s="17" t="s">
        <v>53</v>
      </c>
      <c r="D130" s="37">
        <v>0</v>
      </c>
      <c r="E130" s="18">
        <v>0</v>
      </c>
    </row>
    <row r="131" spans="1:5" ht="35.25" customHeight="1" x14ac:dyDescent="0.25">
      <c r="A131" s="139" t="s">
        <v>349</v>
      </c>
      <c r="B131" s="139" t="s">
        <v>221</v>
      </c>
      <c r="C131" s="14" t="s">
        <v>42</v>
      </c>
      <c r="D131" s="38">
        <f>D132+D133</f>
        <v>398562.8</v>
      </c>
      <c r="E131" s="38">
        <f>E132+E133</f>
        <v>0</v>
      </c>
    </row>
    <row r="132" spans="1:5" ht="35.25" customHeight="1" x14ac:dyDescent="0.25">
      <c r="A132" s="139"/>
      <c r="B132" s="139"/>
      <c r="C132" s="17" t="s">
        <v>40</v>
      </c>
      <c r="D132" s="39">
        <f>D139</f>
        <v>0</v>
      </c>
      <c r="E132" s="39">
        <f>E139</f>
        <v>0</v>
      </c>
    </row>
    <row r="133" spans="1:5" ht="35.25" customHeight="1" x14ac:dyDescent="0.25">
      <c r="A133" s="139"/>
      <c r="B133" s="139"/>
      <c r="C133" s="17" t="s">
        <v>49</v>
      </c>
      <c r="D133" s="39">
        <f>D140+D147+D154</f>
        <v>398562.8</v>
      </c>
      <c r="E133" s="39">
        <f>E140+E147</f>
        <v>0</v>
      </c>
    </row>
    <row r="134" spans="1:5" ht="35.25" customHeight="1" x14ac:dyDescent="0.25">
      <c r="A134" s="139"/>
      <c r="B134" s="139"/>
      <c r="C134" s="17" t="s">
        <v>50</v>
      </c>
      <c r="D134" s="39">
        <v>0</v>
      </c>
      <c r="E134" s="40">
        <v>0</v>
      </c>
    </row>
    <row r="135" spans="1:5" ht="35.25" customHeight="1" x14ac:dyDescent="0.25">
      <c r="A135" s="139"/>
      <c r="B135" s="139"/>
      <c r="C135" s="17" t="s">
        <v>51</v>
      </c>
      <c r="D135" s="39">
        <v>0</v>
      </c>
      <c r="E135" s="40">
        <v>0</v>
      </c>
    </row>
    <row r="136" spans="1:5" ht="35.25" customHeight="1" x14ac:dyDescent="0.25">
      <c r="A136" s="139"/>
      <c r="B136" s="139"/>
      <c r="C136" s="17" t="s">
        <v>52</v>
      </c>
      <c r="D136" s="39">
        <v>0</v>
      </c>
      <c r="E136" s="40">
        <v>0</v>
      </c>
    </row>
    <row r="137" spans="1:5" ht="35.25" customHeight="1" x14ac:dyDescent="0.25">
      <c r="A137" s="139"/>
      <c r="B137" s="139"/>
      <c r="C137" s="17" t="s">
        <v>53</v>
      </c>
      <c r="D137" s="39">
        <v>0</v>
      </c>
      <c r="E137" s="40">
        <v>0</v>
      </c>
    </row>
    <row r="138" spans="1:5" ht="35.25" customHeight="1" x14ac:dyDescent="0.25">
      <c r="A138" s="138" t="s">
        <v>350</v>
      </c>
      <c r="B138" s="138" t="s">
        <v>235</v>
      </c>
      <c r="C138" s="17" t="s">
        <v>42</v>
      </c>
      <c r="D138" s="39">
        <f>D139+D140</f>
        <v>0</v>
      </c>
      <c r="E138" s="39">
        <f>E139+E140</f>
        <v>0</v>
      </c>
    </row>
    <row r="139" spans="1:5" ht="35.25" customHeight="1" x14ac:dyDescent="0.25">
      <c r="A139" s="138"/>
      <c r="B139" s="138"/>
      <c r="C139" s="17" t="s">
        <v>40</v>
      </c>
      <c r="D139" s="39">
        <v>0</v>
      </c>
      <c r="E139" s="39">
        <v>0</v>
      </c>
    </row>
    <row r="140" spans="1:5" ht="35.25" customHeight="1" x14ac:dyDescent="0.25">
      <c r="A140" s="138"/>
      <c r="B140" s="138"/>
      <c r="C140" s="17" t="s">
        <v>49</v>
      </c>
      <c r="D140" s="39">
        <v>0</v>
      </c>
      <c r="E140" s="39">
        <v>0</v>
      </c>
    </row>
    <row r="141" spans="1:5" ht="35.25" customHeight="1" x14ac:dyDescent="0.25">
      <c r="A141" s="138"/>
      <c r="B141" s="138"/>
      <c r="C141" s="17" t="s">
        <v>50</v>
      </c>
      <c r="D141" s="39">
        <v>0</v>
      </c>
      <c r="E141" s="40">
        <v>0</v>
      </c>
    </row>
    <row r="142" spans="1:5" ht="35.25" customHeight="1" x14ac:dyDescent="0.25">
      <c r="A142" s="138"/>
      <c r="B142" s="138"/>
      <c r="C142" s="17" t="s">
        <v>51</v>
      </c>
      <c r="D142" s="39">
        <v>0</v>
      </c>
      <c r="E142" s="40">
        <v>0</v>
      </c>
    </row>
    <row r="143" spans="1:5" ht="35.25" customHeight="1" x14ac:dyDescent="0.25">
      <c r="A143" s="138"/>
      <c r="B143" s="138"/>
      <c r="C143" s="17" t="s">
        <v>52</v>
      </c>
      <c r="D143" s="39">
        <v>0</v>
      </c>
      <c r="E143" s="40">
        <v>0</v>
      </c>
    </row>
    <row r="144" spans="1:5" ht="35.25" customHeight="1" x14ac:dyDescent="0.25">
      <c r="A144" s="138"/>
      <c r="B144" s="138"/>
      <c r="C144" s="17" t="s">
        <v>53</v>
      </c>
      <c r="D144" s="39">
        <v>0</v>
      </c>
      <c r="E144" s="40">
        <v>0</v>
      </c>
    </row>
    <row r="145" spans="1:5" ht="35.25" customHeight="1" x14ac:dyDescent="0.25">
      <c r="A145" s="138" t="s">
        <v>351</v>
      </c>
      <c r="B145" s="140" t="s">
        <v>352</v>
      </c>
      <c r="C145" s="17" t="s">
        <v>42</v>
      </c>
      <c r="D145" s="39">
        <f>D146+D147</f>
        <v>0</v>
      </c>
      <c r="E145" s="39">
        <f>E146+E147</f>
        <v>0</v>
      </c>
    </row>
    <row r="146" spans="1:5" ht="35.25" customHeight="1" x14ac:dyDescent="0.25">
      <c r="A146" s="138"/>
      <c r="B146" s="141"/>
      <c r="C146" s="17" t="s">
        <v>40</v>
      </c>
      <c r="D146" s="39">
        <v>0</v>
      </c>
      <c r="E146" s="39">
        <v>0</v>
      </c>
    </row>
    <row r="147" spans="1:5" ht="35.25" customHeight="1" x14ac:dyDescent="0.25">
      <c r="A147" s="138"/>
      <c r="B147" s="141"/>
      <c r="C147" s="17" t="s">
        <v>49</v>
      </c>
      <c r="D147" s="39">
        <v>0</v>
      </c>
      <c r="E147" s="39">
        <v>0</v>
      </c>
    </row>
    <row r="148" spans="1:5" ht="35.25" customHeight="1" x14ac:dyDescent="0.25">
      <c r="A148" s="138"/>
      <c r="B148" s="141"/>
      <c r="C148" s="17" t="s">
        <v>50</v>
      </c>
      <c r="D148" s="39">
        <v>0</v>
      </c>
      <c r="E148" s="40">
        <v>0</v>
      </c>
    </row>
    <row r="149" spans="1:5" ht="35.25" customHeight="1" x14ac:dyDescent="0.25">
      <c r="A149" s="138"/>
      <c r="B149" s="141"/>
      <c r="C149" s="17" t="s">
        <v>51</v>
      </c>
      <c r="D149" s="39">
        <v>0</v>
      </c>
      <c r="E149" s="40">
        <v>0</v>
      </c>
    </row>
    <row r="150" spans="1:5" ht="35.25" customHeight="1" x14ac:dyDescent="0.25">
      <c r="A150" s="138"/>
      <c r="B150" s="141"/>
      <c r="C150" s="17" t="s">
        <v>52</v>
      </c>
      <c r="D150" s="39">
        <v>0</v>
      </c>
      <c r="E150" s="40">
        <v>0</v>
      </c>
    </row>
    <row r="151" spans="1:5" ht="35.25" customHeight="1" x14ac:dyDescent="0.25">
      <c r="A151" s="138"/>
      <c r="B151" s="142"/>
      <c r="C151" s="17" t="s">
        <v>53</v>
      </c>
      <c r="D151" s="39">
        <v>0</v>
      </c>
      <c r="E151" s="40">
        <v>0</v>
      </c>
    </row>
    <row r="152" spans="1:5" ht="35.25" customHeight="1" x14ac:dyDescent="0.25">
      <c r="A152" s="138" t="s">
        <v>390</v>
      </c>
      <c r="B152" s="140" t="s">
        <v>391</v>
      </c>
      <c r="C152" s="17" t="s">
        <v>42</v>
      </c>
      <c r="D152" s="39">
        <f>D153+D154+D155+D156+D157+D158</f>
        <v>398562.8</v>
      </c>
      <c r="E152" s="39">
        <f>E153+E154+E155+E156+E157+E158</f>
        <v>0</v>
      </c>
    </row>
    <row r="153" spans="1:5" ht="35.25" customHeight="1" x14ac:dyDescent="0.25">
      <c r="A153" s="138"/>
      <c r="B153" s="141"/>
      <c r="C153" s="17" t="s">
        <v>40</v>
      </c>
      <c r="D153" s="39">
        <v>0</v>
      </c>
      <c r="E153" s="40">
        <v>0</v>
      </c>
    </row>
    <row r="154" spans="1:5" ht="35.25" customHeight="1" x14ac:dyDescent="0.25">
      <c r="A154" s="138"/>
      <c r="B154" s="141"/>
      <c r="C154" s="17" t="s">
        <v>49</v>
      </c>
      <c r="D154" s="39">
        <v>398562.8</v>
      </c>
      <c r="E154" s="40">
        <v>0</v>
      </c>
    </row>
    <row r="155" spans="1:5" ht="35.25" customHeight="1" x14ac:dyDescent="0.25">
      <c r="A155" s="138"/>
      <c r="B155" s="141"/>
      <c r="C155" s="17" t="s">
        <v>50</v>
      </c>
      <c r="D155" s="39">
        <v>0</v>
      </c>
      <c r="E155" s="40">
        <v>0</v>
      </c>
    </row>
    <row r="156" spans="1:5" ht="35.25" customHeight="1" x14ac:dyDescent="0.25">
      <c r="A156" s="138"/>
      <c r="B156" s="141"/>
      <c r="C156" s="17" t="s">
        <v>51</v>
      </c>
      <c r="D156" s="39">
        <v>0</v>
      </c>
      <c r="E156" s="40">
        <v>0</v>
      </c>
    </row>
    <row r="157" spans="1:5" ht="35.25" customHeight="1" x14ac:dyDescent="0.25">
      <c r="A157" s="138"/>
      <c r="B157" s="141"/>
      <c r="C157" s="17" t="s">
        <v>52</v>
      </c>
      <c r="D157" s="39">
        <v>0</v>
      </c>
      <c r="E157" s="40">
        <v>0</v>
      </c>
    </row>
    <row r="158" spans="1:5" ht="35.25" customHeight="1" x14ac:dyDescent="0.25">
      <c r="A158" s="138"/>
      <c r="B158" s="142"/>
      <c r="C158" s="17" t="s">
        <v>53</v>
      </c>
      <c r="D158" s="39">
        <v>0</v>
      </c>
      <c r="E158" s="40">
        <v>0</v>
      </c>
    </row>
    <row r="159" spans="1:5" ht="35.25" customHeight="1" x14ac:dyDescent="0.25">
      <c r="A159" s="139" t="s">
        <v>353</v>
      </c>
      <c r="B159" s="139" t="s">
        <v>222</v>
      </c>
      <c r="C159" s="14" t="s">
        <v>42</v>
      </c>
      <c r="D159" s="38">
        <f>D160+D161</f>
        <v>32553.1</v>
      </c>
      <c r="E159" s="38">
        <f>E160+E161</f>
        <v>32390.31</v>
      </c>
    </row>
    <row r="160" spans="1:5" ht="35.25" customHeight="1" x14ac:dyDescent="0.25">
      <c r="A160" s="139"/>
      <c r="B160" s="139"/>
      <c r="C160" s="17" t="s">
        <v>40</v>
      </c>
      <c r="D160" s="39">
        <f>D167</f>
        <v>0</v>
      </c>
      <c r="E160" s="39">
        <f>E167</f>
        <v>0</v>
      </c>
    </row>
    <row r="161" spans="1:5" ht="35.25" customHeight="1" x14ac:dyDescent="0.25">
      <c r="A161" s="139"/>
      <c r="B161" s="139"/>
      <c r="C161" s="17" t="s">
        <v>49</v>
      </c>
      <c r="D161" s="39">
        <f>D168</f>
        <v>32553.1</v>
      </c>
      <c r="E161" s="39">
        <f>E168</f>
        <v>32390.31</v>
      </c>
    </row>
    <row r="162" spans="1:5" ht="35.25" customHeight="1" x14ac:dyDescent="0.25">
      <c r="A162" s="139"/>
      <c r="B162" s="139"/>
      <c r="C162" s="17" t="s">
        <v>50</v>
      </c>
      <c r="D162" s="39">
        <v>0</v>
      </c>
      <c r="E162" s="40">
        <v>0</v>
      </c>
    </row>
    <row r="163" spans="1:5" ht="35.25" customHeight="1" x14ac:dyDescent="0.25">
      <c r="A163" s="139"/>
      <c r="B163" s="139"/>
      <c r="C163" s="17" t="s">
        <v>51</v>
      </c>
      <c r="D163" s="39">
        <v>0</v>
      </c>
      <c r="E163" s="40">
        <v>0</v>
      </c>
    </row>
    <row r="164" spans="1:5" ht="35.25" customHeight="1" x14ac:dyDescent="0.25">
      <c r="A164" s="139"/>
      <c r="B164" s="139"/>
      <c r="C164" s="17" t="s">
        <v>52</v>
      </c>
      <c r="D164" s="39">
        <v>0</v>
      </c>
      <c r="E164" s="40">
        <v>0</v>
      </c>
    </row>
    <row r="165" spans="1:5" ht="35.25" customHeight="1" x14ac:dyDescent="0.25">
      <c r="A165" s="139"/>
      <c r="B165" s="139"/>
      <c r="C165" s="17" t="s">
        <v>53</v>
      </c>
      <c r="D165" s="39">
        <v>0</v>
      </c>
      <c r="E165" s="40">
        <v>0</v>
      </c>
    </row>
    <row r="166" spans="1:5" ht="35.25" customHeight="1" x14ac:dyDescent="0.25">
      <c r="A166" s="138" t="s">
        <v>354</v>
      </c>
      <c r="B166" s="138" t="s">
        <v>430</v>
      </c>
      <c r="C166" s="17" t="s">
        <v>42</v>
      </c>
      <c r="D166" s="39">
        <f>D167+D168</f>
        <v>32553.1</v>
      </c>
      <c r="E166" s="39">
        <f>E167+E168</f>
        <v>32390.31</v>
      </c>
    </row>
    <row r="167" spans="1:5" ht="35.25" customHeight="1" x14ac:dyDescent="0.25">
      <c r="A167" s="138"/>
      <c r="B167" s="138"/>
      <c r="C167" s="17" t="s">
        <v>40</v>
      </c>
      <c r="D167" s="39">
        <v>0</v>
      </c>
      <c r="E167" s="39">
        <v>0</v>
      </c>
    </row>
    <row r="168" spans="1:5" ht="35.25" customHeight="1" x14ac:dyDescent="0.25">
      <c r="A168" s="138"/>
      <c r="B168" s="138"/>
      <c r="C168" s="17" t="s">
        <v>49</v>
      </c>
      <c r="D168" s="39">
        <v>32553.1</v>
      </c>
      <c r="E168" s="40">
        <v>32390.31</v>
      </c>
    </row>
    <row r="169" spans="1:5" ht="35.25" customHeight="1" x14ac:dyDescent="0.25">
      <c r="A169" s="138"/>
      <c r="B169" s="138"/>
      <c r="C169" s="17" t="s">
        <v>50</v>
      </c>
      <c r="D169" s="39">
        <v>0</v>
      </c>
      <c r="E169" s="40">
        <v>0</v>
      </c>
    </row>
    <row r="170" spans="1:5" ht="35.25" customHeight="1" x14ac:dyDescent="0.25">
      <c r="A170" s="138"/>
      <c r="B170" s="138"/>
      <c r="C170" s="17" t="s">
        <v>51</v>
      </c>
      <c r="D170" s="39">
        <v>0</v>
      </c>
      <c r="E170" s="40">
        <v>0</v>
      </c>
    </row>
    <row r="171" spans="1:5" ht="35.25" customHeight="1" x14ac:dyDescent="0.25">
      <c r="A171" s="138"/>
      <c r="B171" s="138"/>
      <c r="C171" s="17" t="s">
        <v>52</v>
      </c>
      <c r="D171" s="39">
        <v>0</v>
      </c>
      <c r="E171" s="40">
        <v>0</v>
      </c>
    </row>
    <row r="172" spans="1:5" ht="35.25" customHeight="1" x14ac:dyDescent="0.25">
      <c r="A172" s="138"/>
      <c r="B172" s="138"/>
      <c r="C172" s="17" t="s">
        <v>53</v>
      </c>
      <c r="D172" s="39">
        <v>0</v>
      </c>
      <c r="E172" s="40">
        <v>0</v>
      </c>
    </row>
    <row r="173" spans="1:5" ht="35.25" customHeight="1" x14ac:dyDescent="0.25">
      <c r="A173" s="139" t="s">
        <v>355</v>
      </c>
      <c r="B173" s="139" t="s">
        <v>223</v>
      </c>
      <c r="C173" s="14" t="s">
        <v>42</v>
      </c>
      <c r="D173" s="39">
        <f>D174+D175</f>
        <v>0</v>
      </c>
      <c r="E173" s="39">
        <f>E174+E175</f>
        <v>0</v>
      </c>
    </row>
    <row r="174" spans="1:5" ht="35.25" customHeight="1" x14ac:dyDescent="0.25">
      <c r="A174" s="139"/>
      <c r="B174" s="139"/>
      <c r="C174" s="17" t="s">
        <v>40</v>
      </c>
      <c r="D174" s="39">
        <f>D181</f>
        <v>0</v>
      </c>
      <c r="E174" s="39">
        <f>E181</f>
        <v>0</v>
      </c>
    </row>
    <row r="175" spans="1:5" ht="35.25" customHeight="1" x14ac:dyDescent="0.25">
      <c r="A175" s="139"/>
      <c r="B175" s="139"/>
      <c r="C175" s="17" t="s">
        <v>49</v>
      </c>
      <c r="D175" s="39">
        <f>D182</f>
        <v>0</v>
      </c>
      <c r="E175" s="39">
        <f>E182</f>
        <v>0</v>
      </c>
    </row>
    <row r="176" spans="1:5" ht="35.25" customHeight="1" x14ac:dyDescent="0.25">
      <c r="A176" s="139"/>
      <c r="B176" s="139"/>
      <c r="C176" s="17" t="s">
        <v>50</v>
      </c>
      <c r="D176" s="39">
        <v>0</v>
      </c>
      <c r="E176" s="40">
        <v>0</v>
      </c>
    </row>
    <row r="177" spans="1:5" ht="35.25" customHeight="1" x14ac:dyDescent="0.25">
      <c r="A177" s="139"/>
      <c r="B177" s="139"/>
      <c r="C177" s="17" t="s">
        <v>51</v>
      </c>
      <c r="D177" s="39">
        <v>0</v>
      </c>
      <c r="E177" s="40">
        <v>0</v>
      </c>
    </row>
    <row r="178" spans="1:5" ht="35.25" customHeight="1" x14ac:dyDescent="0.25">
      <c r="A178" s="139"/>
      <c r="B178" s="139"/>
      <c r="C178" s="17" t="s">
        <v>52</v>
      </c>
      <c r="D178" s="39">
        <v>0</v>
      </c>
      <c r="E178" s="40">
        <v>0</v>
      </c>
    </row>
    <row r="179" spans="1:5" ht="35.25" customHeight="1" x14ac:dyDescent="0.25">
      <c r="A179" s="139"/>
      <c r="B179" s="139"/>
      <c r="C179" s="17" t="s">
        <v>53</v>
      </c>
      <c r="D179" s="39">
        <v>0</v>
      </c>
      <c r="E179" s="40">
        <v>0</v>
      </c>
    </row>
    <row r="180" spans="1:5" ht="35.25" customHeight="1" x14ac:dyDescent="0.25">
      <c r="A180" s="138" t="s">
        <v>356</v>
      </c>
      <c r="B180" s="138" t="s">
        <v>207</v>
      </c>
      <c r="C180" s="17" t="s">
        <v>42</v>
      </c>
      <c r="D180" s="39">
        <f>D181+D182</f>
        <v>0</v>
      </c>
      <c r="E180" s="39">
        <f>E181+E182</f>
        <v>0</v>
      </c>
    </row>
    <row r="181" spans="1:5" ht="35.25" customHeight="1" x14ac:dyDescent="0.25">
      <c r="A181" s="138"/>
      <c r="B181" s="138"/>
      <c r="C181" s="17" t="s">
        <v>40</v>
      </c>
      <c r="D181" s="39">
        <v>0</v>
      </c>
      <c r="E181" s="39">
        <v>0</v>
      </c>
    </row>
    <row r="182" spans="1:5" ht="35.25" customHeight="1" x14ac:dyDescent="0.25">
      <c r="A182" s="138"/>
      <c r="B182" s="138"/>
      <c r="C182" s="17" t="s">
        <v>49</v>
      </c>
      <c r="D182" s="39">
        <v>0</v>
      </c>
      <c r="E182" s="39">
        <v>0</v>
      </c>
    </row>
    <row r="183" spans="1:5" ht="35.25" customHeight="1" x14ac:dyDescent="0.25">
      <c r="A183" s="138"/>
      <c r="B183" s="138"/>
      <c r="C183" s="17" t="s">
        <v>50</v>
      </c>
      <c r="D183" s="39">
        <v>0</v>
      </c>
      <c r="E183" s="40">
        <v>0</v>
      </c>
    </row>
    <row r="184" spans="1:5" ht="35.25" customHeight="1" x14ac:dyDescent="0.25">
      <c r="A184" s="138"/>
      <c r="B184" s="138"/>
      <c r="C184" s="17" t="s">
        <v>51</v>
      </c>
      <c r="D184" s="39">
        <v>0</v>
      </c>
      <c r="E184" s="40">
        <v>0</v>
      </c>
    </row>
    <row r="185" spans="1:5" ht="35.25" customHeight="1" x14ac:dyDescent="0.25">
      <c r="A185" s="138"/>
      <c r="B185" s="138"/>
      <c r="C185" s="17" t="s">
        <v>52</v>
      </c>
      <c r="D185" s="39">
        <v>0</v>
      </c>
      <c r="E185" s="40">
        <v>0</v>
      </c>
    </row>
    <row r="186" spans="1:5" ht="35.25" customHeight="1" x14ac:dyDescent="0.25">
      <c r="A186" s="138"/>
      <c r="B186" s="138"/>
      <c r="C186" s="17" t="s">
        <v>53</v>
      </c>
      <c r="D186" s="39">
        <v>0</v>
      </c>
      <c r="E186" s="40">
        <v>0</v>
      </c>
    </row>
    <row r="188" spans="1:5" ht="40.5" customHeight="1" x14ac:dyDescent="0.25">
      <c r="A188" s="144" t="s">
        <v>392</v>
      </c>
      <c r="B188" s="144"/>
      <c r="C188" s="144"/>
      <c r="D188" s="144"/>
      <c r="E188" s="144"/>
    </row>
  </sheetData>
  <mergeCells count="54">
    <mergeCell ref="B131:B137"/>
    <mergeCell ref="A131:A137"/>
    <mergeCell ref="A138:A144"/>
    <mergeCell ref="B138:B144"/>
    <mergeCell ref="A180:A186"/>
    <mergeCell ref="B180:B186"/>
    <mergeCell ref="B159:B165"/>
    <mergeCell ref="A159:A165"/>
    <mergeCell ref="A145:A151"/>
    <mergeCell ref="B145:B151"/>
    <mergeCell ref="A152:A158"/>
    <mergeCell ref="B152:B158"/>
    <mergeCell ref="A188:E188"/>
    <mergeCell ref="B166:B172"/>
    <mergeCell ref="A166:A172"/>
    <mergeCell ref="B173:B179"/>
    <mergeCell ref="A173:A179"/>
    <mergeCell ref="A26:A32"/>
    <mergeCell ref="B26:B32"/>
    <mergeCell ref="A75:A81"/>
    <mergeCell ref="A82:A88"/>
    <mergeCell ref="B75:B81"/>
    <mergeCell ref="B82:B88"/>
    <mergeCell ref="A40:A46"/>
    <mergeCell ref="B40:B46"/>
    <mergeCell ref="A47:A53"/>
    <mergeCell ref="B47:B53"/>
    <mergeCell ref="A33:A39"/>
    <mergeCell ref="B33:B39"/>
    <mergeCell ref="A68:A74"/>
    <mergeCell ref="B68:B74"/>
    <mergeCell ref="A2:E2"/>
    <mergeCell ref="A12:A18"/>
    <mergeCell ref="A19:A25"/>
    <mergeCell ref="B19:B25"/>
    <mergeCell ref="A5:A11"/>
    <mergeCell ref="B5:B11"/>
    <mergeCell ref="B12:B18"/>
    <mergeCell ref="B89:B95"/>
    <mergeCell ref="A54:A60"/>
    <mergeCell ref="B54:B60"/>
    <mergeCell ref="A61:A67"/>
    <mergeCell ref="B61:B67"/>
    <mergeCell ref="A89:A95"/>
    <mergeCell ref="A96:A102"/>
    <mergeCell ref="A124:A130"/>
    <mergeCell ref="A117:A123"/>
    <mergeCell ref="B117:B123"/>
    <mergeCell ref="B96:B102"/>
    <mergeCell ref="B124:B130"/>
    <mergeCell ref="A103:A109"/>
    <mergeCell ref="A110:A116"/>
    <mergeCell ref="B103:B109"/>
    <mergeCell ref="B110:B116"/>
  </mergeCells>
  <printOptions horizontalCentered="1"/>
  <pageMargins left="0.47244094488188981" right="0.47244094488188981" top="0.35433070866141736" bottom="0.35" header="0.19685039370078741" footer="0.2"/>
  <pageSetup paperSize="9" scale="61" orientation="landscape" r:id="rId1"/>
  <rowBreaks count="5" manualBreakCount="5">
    <brk id="21" max="4" man="1"/>
    <brk id="46" max="4" man="1"/>
    <brk id="96" max="4" man="1"/>
    <brk id="130" max="4" man="1"/>
    <brk id="17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vt:i4>
      </vt:variant>
    </vt:vector>
  </HeadingPairs>
  <TitlesOfParts>
    <vt:vector size="8" baseType="lpstr">
      <vt:lpstr>15</vt:lpstr>
      <vt:lpstr>17</vt:lpstr>
      <vt:lpstr>19</vt:lpstr>
      <vt:lpstr>20</vt:lpstr>
      <vt:lpstr>21</vt:lpstr>
      <vt:lpstr>'15'!Область_печати</vt:lpstr>
      <vt:lpstr>'17'!Область_печати</vt:lpstr>
      <vt:lpstr>'21'!Область_печати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dc:creator>
  <cp:lastModifiedBy>Пользователь</cp:lastModifiedBy>
  <cp:lastPrinted>2024-02-29T13:58:10Z</cp:lastPrinted>
  <dcterms:created xsi:type="dcterms:W3CDTF">2018-04-27T06:21:45Z</dcterms:created>
  <dcterms:modified xsi:type="dcterms:W3CDTF">2024-02-29T13:58:18Z</dcterms:modified>
</cp:coreProperties>
</file>